
<file path=[Content_Types].xml><?xml version="1.0" encoding="utf-8"?>
<Types xmlns="http://schemas.openxmlformats.org/package/2006/content-types">
  <Default Extension="bin" ContentType="application/vnd.openxmlformats-officedocument.spreadsheetml.printerSettings"/>
  <Default Extension="tmp"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預金Ｇ\$$$普通預金\いよのかけ橋、めぐみ\いよのめぐみ\【ガード文言特約明記】(めぐみ令和7年度税制改正、新規預入中止対応)\【ガード文言】\協議、稟議\"/>
    </mc:Choice>
  </mc:AlternateContent>
  <workbookProtection workbookPassword="C21E" lockStructure="1"/>
  <bookViews>
    <workbookView xWindow="0" yWindow="0" windowWidth="19320" windowHeight="15480"/>
  </bookViews>
  <sheets>
    <sheet name="表面" sheetId="1" r:id="rId1"/>
    <sheet name="裏面"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 i="1" l="1"/>
  <c r="N39" i="1"/>
  <c r="V38" i="1" l="1"/>
  <c r="D53" i="3" l="1"/>
  <c r="D50" i="3"/>
  <c r="D39" i="3"/>
  <c r="D36" i="3"/>
  <c r="D31" i="3"/>
  <c r="D29" i="3"/>
  <c r="D24" i="3"/>
  <c r="D19" i="3"/>
  <c r="D14" i="3"/>
  <c r="F53" i="3"/>
  <c r="F50" i="3"/>
  <c r="F39" i="3"/>
  <c r="F36" i="3"/>
  <c r="F31" i="3"/>
  <c r="F29" i="3"/>
  <c r="F24" i="3"/>
  <c r="F19" i="3"/>
  <c r="F18" i="3"/>
  <c r="F17" i="3"/>
  <c r="F16" i="3"/>
  <c r="F15" i="3"/>
  <c r="F14" i="3"/>
  <c r="F12" i="3"/>
  <c r="F11" i="3"/>
  <c r="F10" i="3"/>
  <c r="F9" i="3"/>
  <c r="F8" i="3"/>
  <c r="F7" i="3"/>
  <c r="F6" i="3"/>
  <c r="F5" i="3"/>
  <c r="F4" i="3"/>
  <c r="F3" i="3"/>
  <c r="D7" i="3"/>
  <c r="D6" i="3"/>
  <c r="D5" i="3"/>
  <c r="D4" i="3"/>
  <c r="D3" i="3"/>
  <c r="D2" i="3"/>
  <c r="F2" i="3"/>
  <c r="V37" i="1"/>
  <c r="V35" i="1"/>
  <c r="N40" i="1" l="1"/>
  <c r="U35" i="1" l="1"/>
  <c r="U34" i="1"/>
  <c r="U36" i="1" s="1"/>
  <c r="T34" i="1"/>
  <c r="J38" i="1"/>
  <c r="T36" i="1" s="1"/>
</calcChain>
</file>

<file path=xl/comments1.xml><?xml version="1.0" encoding="utf-8"?>
<comments xmlns="http://schemas.openxmlformats.org/spreadsheetml/2006/main">
  <authors>
    <author>水野実真</author>
    <author>中矢奈津子</author>
  </authors>
  <commentList>
    <comment ref="D6" authorId="0" shapeId="0">
      <text>
        <r>
          <rPr>
            <b/>
            <sz val="8"/>
            <color indexed="10"/>
            <rFont val="MS P ゴシック"/>
            <family val="3"/>
            <charset val="128"/>
          </rPr>
          <t>６６文字以内</t>
        </r>
      </text>
    </comment>
    <comment ref="I6" authorId="0" shapeId="0">
      <text>
        <r>
          <rPr>
            <b/>
            <sz val="8"/>
            <color indexed="10"/>
            <rFont val="MS P ゴシック"/>
            <family val="3"/>
            <charset val="128"/>
          </rPr>
          <t>５７文字以内</t>
        </r>
      </text>
    </comment>
    <comment ref="P6" authorId="0" shapeId="0">
      <text>
        <r>
          <rPr>
            <b/>
            <sz val="8"/>
            <color indexed="10"/>
            <rFont val="MS P ゴシック"/>
            <family val="3"/>
            <charset val="128"/>
          </rPr>
          <t>２８文字以内</t>
        </r>
      </text>
    </comment>
    <comment ref="Q6" authorId="0" shapeId="0">
      <text>
        <r>
          <rPr>
            <b/>
            <sz val="8"/>
            <color indexed="10"/>
            <rFont val="MS P ゴシック"/>
            <family val="3"/>
            <charset val="128"/>
          </rPr>
          <t>５４文字以内</t>
        </r>
      </text>
    </comment>
    <comment ref="R6" authorId="0" shapeId="0">
      <text>
        <r>
          <rPr>
            <b/>
            <sz val="8"/>
            <color indexed="10"/>
            <rFont val="MS P ゴシック"/>
            <family val="3"/>
            <charset val="128"/>
          </rPr>
          <t>３０文字以内</t>
        </r>
      </text>
    </comment>
    <comment ref="S6" authorId="1" shapeId="0">
      <text>
        <r>
          <rPr>
            <b/>
            <sz val="9"/>
            <color indexed="81"/>
            <rFont val="ＭＳ Ｐゴシック"/>
            <family val="3"/>
            <charset val="128"/>
          </rPr>
          <t>yyyy/mm/ddの形で入力</t>
        </r>
      </text>
    </comment>
    <comment ref="U6" authorId="1" shapeId="0">
      <text>
        <r>
          <rPr>
            <b/>
            <sz val="9"/>
            <color indexed="81"/>
            <rFont val="ＭＳ Ｐゴシック"/>
            <family val="3"/>
            <charset val="128"/>
          </rPr>
          <t>領収書の金額</t>
        </r>
      </text>
    </comment>
    <comment ref="V6" authorId="1" shapeId="0">
      <text>
        <r>
          <rPr>
            <b/>
            <sz val="9"/>
            <color indexed="81"/>
            <rFont val="ＭＳ Ｐゴシック"/>
            <family val="3"/>
            <charset val="128"/>
          </rPr>
          <t>非課税対象となる金額</t>
        </r>
      </text>
    </comment>
    <comment ref="A22" authorId="0" shapeId="0">
      <text>
        <r>
          <rPr>
            <b/>
            <sz val="8"/>
            <color indexed="10"/>
            <rFont val="MS P ゴシック"/>
            <family val="3"/>
            <charset val="128"/>
          </rPr>
          <t>２８文字以内</t>
        </r>
      </text>
    </comment>
    <comment ref="C22" authorId="0" shapeId="0">
      <text>
        <r>
          <rPr>
            <b/>
            <sz val="8"/>
            <color indexed="10"/>
            <rFont val="MS P ゴシック"/>
            <family val="3"/>
            <charset val="128"/>
          </rPr>
          <t>５４文字以内</t>
        </r>
      </text>
    </comment>
    <comment ref="E22" authorId="0" shapeId="0">
      <text>
        <r>
          <rPr>
            <b/>
            <sz val="8"/>
            <color indexed="10"/>
            <rFont val="MS P ゴシック"/>
            <family val="3"/>
            <charset val="128"/>
          </rPr>
          <t>３０文字以内</t>
        </r>
      </text>
    </comment>
    <comment ref="G22" authorId="1" shapeId="0">
      <text>
        <r>
          <rPr>
            <b/>
            <sz val="9"/>
            <color indexed="81"/>
            <rFont val="ＭＳ Ｐゴシック"/>
            <family val="3"/>
            <charset val="128"/>
          </rPr>
          <t>yyyy/mm/ddの形で入力</t>
        </r>
      </text>
    </comment>
    <comment ref="L22" authorId="1" shapeId="0">
      <text>
        <r>
          <rPr>
            <b/>
            <sz val="9"/>
            <color indexed="81"/>
            <rFont val="ＭＳ Ｐゴシック"/>
            <family val="3"/>
            <charset val="128"/>
          </rPr>
          <t>領収書の金額</t>
        </r>
      </text>
    </comment>
    <comment ref="N22" authorId="1" shapeId="0">
      <text>
        <r>
          <rPr>
            <b/>
            <sz val="9"/>
            <color indexed="81"/>
            <rFont val="ＭＳ Ｐゴシック"/>
            <family val="3"/>
            <charset val="128"/>
          </rPr>
          <t>非課税対象となる金額</t>
        </r>
      </text>
    </comment>
    <comment ref="P22" authorId="0" shapeId="0">
      <text>
        <r>
          <rPr>
            <b/>
            <sz val="8"/>
            <color indexed="10"/>
            <rFont val="MS P ゴシック"/>
            <family val="3"/>
            <charset val="128"/>
          </rPr>
          <t>２８文字以内</t>
        </r>
      </text>
    </comment>
    <comment ref="Q22" authorId="0" shapeId="0">
      <text>
        <r>
          <rPr>
            <b/>
            <sz val="8"/>
            <color indexed="10"/>
            <rFont val="MS P ゴシック"/>
            <family val="3"/>
            <charset val="128"/>
          </rPr>
          <t>５４文字以内</t>
        </r>
      </text>
    </comment>
    <comment ref="R22" authorId="0" shapeId="0">
      <text>
        <r>
          <rPr>
            <b/>
            <sz val="8"/>
            <color indexed="10"/>
            <rFont val="MS P ゴシック"/>
            <family val="3"/>
            <charset val="128"/>
          </rPr>
          <t>３０文字以内</t>
        </r>
      </text>
    </comment>
    <comment ref="S22" authorId="1" shapeId="0">
      <text>
        <r>
          <rPr>
            <b/>
            <sz val="9"/>
            <color indexed="81"/>
            <rFont val="ＭＳ Ｐゴシック"/>
            <family val="3"/>
            <charset val="128"/>
          </rPr>
          <t>yyyy/mm/ddの形で入力</t>
        </r>
      </text>
    </comment>
    <comment ref="U22" authorId="1" shapeId="0">
      <text>
        <r>
          <rPr>
            <b/>
            <sz val="9"/>
            <color indexed="81"/>
            <rFont val="ＭＳ Ｐゴシック"/>
            <family val="3"/>
            <charset val="128"/>
          </rPr>
          <t>領収書の金額</t>
        </r>
      </text>
    </comment>
    <comment ref="V22" authorId="1" shapeId="0">
      <text>
        <r>
          <rPr>
            <b/>
            <sz val="9"/>
            <color indexed="81"/>
            <rFont val="ＭＳ Ｐゴシック"/>
            <family val="3"/>
            <charset val="128"/>
          </rPr>
          <t>非課税対象となる金額</t>
        </r>
      </text>
    </comment>
  </commentList>
</comments>
</file>

<file path=xl/sharedStrings.xml><?xml version="1.0" encoding="utf-8"?>
<sst xmlns="http://schemas.openxmlformats.org/spreadsheetml/2006/main" count="200" uniqueCount="181">
  <si>
    <t>お客さま(贈与を受け、口座を開設された方)</t>
  </si>
  <si>
    <t>親権者さま(お客さまが未成年の場合)</t>
  </si>
  <si>
    <t>日付</t>
  </si>
  <si>
    <t>住所</t>
  </si>
  <si>
    <t>署名（氏名）印</t>
  </si>
  <si>
    <t>チェック欄</t>
  </si>
  <si>
    <t>1．教育資金支払領収書等の提出明細一覧</t>
  </si>
  <si>
    <t>支払先の氏名</t>
  </si>
  <si>
    <t>支払先の住所</t>
  </si>
  <si>
    <t>摘 要</t>
  </si>
  <si>
    <t>（支払内容）</t>
  </si>
  <si>
    <t>支払日</t>
  </si>
  <si>
    <t>領収書等</t>
  </si>
  <si>
    <t>金額</t>
  </si>
  <si>
    <t>学校等への支払金額合計（①）</t>
  </si>
  <si>
    <t>【ご注意点】（2）学校等以外への支払金額のうちＡ「塾や習い事で必要な費用を、学校等以外の者に支払う場合」</t>
  </si>
  <si>
    <t>（2）学校等以外への支払金額</t>
  </si>
  <si>
    <t>Ａ.塾や習い事で必要な費用を、学校等以外の者に支払う場合</t>
  </si>
  <si>
    <t>Ｂ.学校等で必要な費用を、学校等以外の者に支払う場合</t>
  </si>
  <si>
    <t>学校等以外への支払金額合計（②）</t>
  </si>
  <si>
    <t>＜教育資金について＞</t>
  </si>
  <si>
    <t>年 教育資金一括贈与預金「いよのかけ橋」に関する領収書等明細一覧兼確認書</t>
    <phoneticPr fontId="9"/>
  </si>
  <si>
    <t>年齢</t>
    <rPh sb="0" eb="2">
      <t>ネンレイ</t>
    </rPh>
    <phoneticPr fontId="9"/>
  </si>
  <si>
    <t>枚数</t>
    <phoneticPr fontId="9"/>
  </si>
  <si>
    <t>歳</t>
    <rPh sb="0" eb="1">
      <t>サイ</t>
    </rPh>
    <phoneticPr fontId="9"/>
  </si>
  <si>
    <t>文部科学省のホームページに｢Ｑ＆Ａ｣とあわせて掲載されていますので、ご参照ください。</t>
    <phoneticPr fontId="9"/>
  </si>
  <si>
    <t>1．｢教育資金の一括贈与に係る贈与税非課税措置｣の制度概要と非課税となる教育資金の範囲については、</t>
    <phoneticPr fontId="9"/>
  </si>
  <si>
    <t>【文部科学省ホームページ：｢教育資金の一括贈与に係る贈与税非課税措置｣】</t>
    <phoneticPr fontId="9"/>
  </si>
  <si>
    <t>ご不明な点がある場合は税務署または税理士にご相談ください。</t>
    <rPh sb="22" eb="24">
      <t>ソウダン</t>
    </rPh>
    <phoneticPr fontId="9"/>
  </si>
  <si>
    <t>2．｢教育資金の一括贈与に係る贈与税非課税措置｣の対象となる教育資金の該当の有無について、</t>
    <phoneticPr fontId="9"/>
  </si>
  <si>
    <r>
      <t>総</t>
    </r>
    <r>
      <rPr>
        <sz val="10"/>
        <color rgb="FFFF0000"/>
        <rFont val="ＭＳ ゴシック"/>
        <family val="3"/>
        <charset val="128"/>
      </rPr>
      <t>　</t>
    </r>
    <r>
      <rPr>
        <sz val="10"/>
        <color theme="1"/>
        <rFont val="ＭＳ ゴシック"/>
        <family val="3"/>
        <charset val="128"/>
      </rPr>
      <t>合</t>
    </r>
    <r>
      <rPr>
        <sz val="10"/>
        <color rgb="FFFF0000"/>
        <rFont val="ＭＳ ゴシック"/>
        <family val="3"/>
        <charset val="128"/>
      </rPr>
      <t>　</t>
    </r>
    <r>
      <rPr>
        <sz val="10"/>
        <color theme="1"/>
        <rFont val="ＭＳ ゴシック"/>
        <family val="3"/>
        <charset val="128"/>
      </rPr>
      <t>計（①＋②）</t>
    </r>
  </si>
  <si>
    <t>｢1｣の記載内容にお間違いはないですか。</t>
  </si>
  <si>
    <t>(注1)租税特別措置法第70条の2の2関係法令で定める教育資金</t>
  </si>
  <si>
    <t>(注2)租税特別措置法第70条の2の2関係法令で定める学校等または学校等以外の者</t>
  </si>
  <si>
    <t>学校等以外への支払金額のうち「塾や習い事で必要な費用を、学校等以外の者に支払う場合」</t>
  </si>
  <si>
    <t>(｢領収書等｣のうち領収書について)</t>
  </si>
  <si>
    <t>いる必要があります。</t>
  </si>
  <si>
    <t>②領収書は原本をご提出いただいていますか。</t>
  </si>
  <si>
    <t>(｢領収書等｣のうち領収書以外の｢支払の事実を証する書類｣(注)について)</t>
  </si>
  <si>
    <t>資金使途に加えて、その内訳(例「○月分(○回または○時間)」)についても記載され</t>
  </si>
  <si>
    <t>ている必要があります。</t>
  </si>
  <si>
    <t xml:space="preserve">｢領収書等｣のなかに請求書はありませんか。 </t>
  </si>
  <si>
    <t>(注)｢請求書｣は｢教育資金の一括贈与に係る非課税措置｣における｢領収書｣とは認められま</t>
  </si>
  <si>
    <t>せんのでご注意ください。</t>
  </si>
  <si>
    <t>【ご注意ください】</t>
  </si>
  <si>
    <t>｢領収書等｣のご提出が、支払年月日の属する年の翌年3月15日をすぎていませんか。</t>
  </si>
  <si>
    <t>(注)支払年月日の翌年3月15日を過ぎてご提出いただいた｢領収書等｣は、｢教育資金の</t>
  </si>
  <si>
    <t>一括贈与に係る贈与税の非課税措置｣の対象外となりますので、ご注意ください。</t>
  </si>
  <si>
    <t>チェック項目</t>
  </si>
  <si>
    <t>確認内容</t>
  </si>
  <si>
    <t>受贈者の年齢</t>
  </si>
  <si>
    <t>受贈者の年齢は23歳以上か。</t>
  </si>
  <si>
    <t>※23歳未満の場合、以下確認不要</t>
  </si>
  <si>
    <t>支払先</t>
  </si>
  <si>
    <t>支払先は、学校等以外（塾や習い事等）か。</t>
  </si>
  <si>
    <t>※学校等への支払の場合、以下確認不要</t>
  </si>
  <si>
    <t>学校等</t>
  </si>
  <si>
    <t>（注）</t>
  </si>
  <si>
    <t>学校等以外</t>
  </si>
  <si>
    <t>（塾や習い事等）</t>
  </si>
  <si>
    <t>資金の内容</t>
  </si>
  <si>
    <t>①教育に関する役務提供の対価</t>
  </si>
  <si>
    <t>②スポーツ・文化芸術に関する活動等に</t>
  </si>
  <si>
    <t>係る指導の対価</t>
  </si>
  <si>
    <t>③これらの役務提供または指導に係る</t>
  </si>
  <si>
    <t>物品の購入費および施設の利用料</t>
  </si>
  <si>
    <t>④教育訓練の支給対象となる教育訓練を</t>
  </si>
  <si>
    <t>受講するための費用</t>
  </si>
  <si>
    <t>（注）学校等で必要となる費用を業者に直接支払った場合を含む。（文部科学省Ｑ＆Ａ　Ｑ3-1、Ｑ3-2参照）</t>
  </si>
  <si>
    <t>受贈者の年齢が30歳に達したか。</t>
  </si>
  <si>
    <t>※30歳に達していない場合、以下確認不要</t>
  </si>
  <si>
    <t>延長条件</t>
  </si>
  <si>
    <t>受贈者が30歳に達した日において、</t>
  </si>
  <si>
    <t>右のいずれかに該当するか。</t>
  </si>
  <si>
    <t>※該当しない場合、以下確認不要</t>
  </si>
  <si>
    <t>　　（「教育資金管理契約」は終了）</t>
  </si>
  <si>
    <t>①学校等に在学している場合</t>
  </si>
  <si>
    <t>②教育訓練給付金の支給対象となる</t>
  </si>
  <si>
    <t>教育訓練を受講している場合</t>
  </si>
  <si>
    <t>届出書の提出</t>
  </si>
  <si>
    <t>※学生証、在籍証明書等の確認書類で確認</t>
  </si>
  <si>
    <t>　（写しの徴求は不要）</t>
  </si>
  <si>
    <t>（写しの徴求は不要）</t>
  </si>
  <si>
    <t>契約の延長</t>
  </si>
  <si>
    <t>右のいずれかの日まで教育資金管理契約</t>
  </si>
  <si>
    <t>は延長される。</t>
  </si>
  <si>
    <t>① 30歳に達した日の属する年の翌年12月31日</t>
  </si>
  <si>
    <t>※「教育資金一括贈与預金『いよのかけ橋』事務確認フローチャート」（01-7-2734）も活用すること。</t>
  </si>
  <si>
    <t>※確認不要の項目や、該当しない項目については、「確認印」欄に斜線を引くこと。</t>
  </si>
  <si>
    <t>店番・店名</t>
  </si>
  <si>
    <t>検印</t>
  </si>
  <si>
    <t>担当者印</t>
  </si>
  <si>
    <t>印鑑照合</t>
  </si>
  <si>
    <t>写し交付</t>
  </si>
  <si>
    <t>＜「教育資金の範囲制限」チェックリスト＞　　※2019年7月1日以降に支払われる教育資金の場合、確認必須</t>
  </si>
  <si>
    <t>①～③に該当する場合は非課税対象外</t>
  </si>
  <si>
    <t>＜「教育資金管理契約の終了事由」チェックリスト＞　　※2019年7月1日以降に受贈者が30歳に達する場合、確認必須</t>
  </si>
  <si>
    <t>うち非課税充当額</t>
    <rPh sb="2" eb="5">
      <t>ヒカゼイ</t>
    </rPh>
    <phoneticPr fontId="9"/>
  </si>
  <si>
    <t>（注）「摘要（支払内容）」欄には、</t>
    <phoneticPr fontId="9"/>
  </si>
  <si>
    <t>２．今回ご提出いただく｢領収書等｣の確認書</t>
    <phoneticPr fontId="9"/>
  </si>
  <si>
    <t>（10）</t>
    <phoneticPr fontId="9"/>
  </si>
  <si>
    <t>（9）</t>
    <phoneticPr fontId="9"/>
  </si>
  <si>
    <t>（8）</t>
    <phoneticPr fontId="9"/>
  </si>
  <si>
    <t>（7）</t>
    <phoneticPr fontId="9"/>
  </si>
  <si>
    <t>（1）</t>
    <phoneticPr fontId="9"/>
  </si>
  <si>
    <t>（2）</t>
    <phoneticPr fontId="9"/>
  </si>
  <si>
    <t>（3）</t>
  </si>
  <si>
    <t>（4）</t>
  </si>
  <si>
    <t>（5）</t>
  </si>
  <si>
    <t>（6）</t>
  </si>
  <si>
    <t>ある場合、振込依頼文書等をあわせて添付することにより要件を明確にする必要が</t>
    <phoneticPr fontId="9"/>
  </si>
  <si>
    <t>あります。なお、当該添付書類も｢支払の事実を証する書類｣に含めます。</t>
    <phoneticPr fontId="9"/>
  </si>
  <si>
    <t>①｢支払の事実を証する書類｣には、支払日、金額、支払者（宛名）、支払先の氏名（名称）</t>
    <rPh sb="39" eb="41">
      <t>メイショウ</t>
    </rPh>
    <phoneticPr fontId="9"/>
  </si>
  <si>
    <t>および住所（所在地）、摘要（注）が記載されていますか。</t>
    <phoneticPr fontId="9"/>
  </si>
  <si>
    <t>資金使途に加えて、その内訳(例｢○月分(○回または○時間)｣)についても記載されて</t>
    <phoneticPr fontId="9"/>
  </si>
  <si>
    <t>（注）｢支払の事実を証する書類｣は、文部科学省のＱ＆Ａ(Ｑ5－3)で例示。下記要件の不足が</t>
    <rPh sb="43" eb="44">
      <t>アシ</t>
    </rPh>
    <phoneticPr fontId="9"/>
  </si>
  <si>
    <t>｢領収書等｣は、すべてご本人の｢教育資金｣(注1)として｢学校等｣または</t>
    <phoneticPr fontId="9"/>
  </si>
  <si>
    <t>｢学校等以外の者｣(注2)に直接支払ったご資金ですか。</t>
    <phoneticPr fontId="9"/>
  </si>
  <si>
    <t>2019年7月1日以後、「学校等以外の者に支払われる金銭」で受贈者が23歳に達した日の</t>
    <phoneticPr fontId="9"/>
  </si>
  <si>
    <t>摘要(注)が記載されていますか。</t>
    <phoneticPr fontId="9"/>
  </si>
  <si>
    <t>①領収書には、支払日、金額、支払者(宛名)、支払先の氏名(名称)および住所(所在地)、</t>
    <phoneticPr fontId="9"/>
  </si>
  <si>
    <t>　ありませんか。(過去提出分を含む)。</t>
    <phoneticPr fontId="9"/>
  </si>
  <si>
    <t>②ご提出いただいた｢支払の事実を証する書類｣のなかに、同一の支払に関する重複提出は</t>
    <phoneticPr fontId="9"/>
  </si>
  <si>
    <t>に関する活動等に係る指導の対価」「これらの役務提供又は指導に係る物品の購入費及び</t>
    <phoneticPr fontId="9"/>
  </si>
  <si>
    <t>施設の利用料」は対象外となり、「教育訓練給付金の支給対象となる教育訓練を受講</t>
    <phoneticPr fontId="9"/>
  </si>
  <si>
    <t>するための費用」のみ対象となります。</t>
    <phoneticPr fontId="9"/>
  </si>
  <si>
    <t>｢1｣の（2）Ｂ.の｢領収書等｣について、｢領収書等｣に加え｢学校等の書面｣(注)をご提出</t>
    <phoneticPr fontId="9"/>
  </si>
  <si>
    <t>いただいていますか。</t>
    <phoneticPr fontId="9"/>
  </si>
  <si>
    <t>（注）年度や学期の初めに配布されるプリントや｢学校便り｣｢教科書購入表｣等、学校等が</t>
    <phoneticPr fontId="9"/>
  </si>
  <si>
    <t>学校名、年月日、用途･費用が記載されていることが必要です。</t>
    <phoneticPr fontId="9"/>
  </si>
  <si>
    <t>までのものですか。(領収書提出日が3月16日以降の場合、「領収書等」の日付は、</t>
    <phoneticPr fontId="9"/>
  </si>
  <si>
    <t>その年のものですか。)</t>
    <phoneticPr fontId="9"/>
  </si>
  <si>
    <t>教育資金管理契約にかかる預金口座からの年内払出分について、教育費としての支払を</t>
    <phoneticPr fontId="9"/>
  </si>
  <si>
    <t>(年明け後の年)の｢教育資金支出額｣とされることにご留意ください。</t>
    <phoneticPr fontId="9"/>
  </si>
  <si>
    <t>年明け後に行った場合、当該支払にかかる｢領収書等｣の金額は実際の支払日を含む</t>
    <phoneticPr fontId="9"/>
  </si>
  <si>
    <t>ご注意ください。</t>
    <phoneticPr fontId="9"/>
  </si>
  <si>
    <t>業者を通じての購入や支払いを保護者に依頼している書面です。なお、書面には、</t>
    <phoneticPr fontId="9"/>
  </si>
  <si>
    <t>銀行使用欄</t>
    <phoneticPr fontId="9"/>
  </si>
  <si>
    <t>学校等以外に支払われる資金のうち、</t>
    <phoneticPr fontId="9"/>
  </si>
  <si>
    <t>「教育訓練の支給対象となる教育訓練を</t>
    <phoneticPr fontId="9"/>
  </si>
  <si>
    <t>受講するための費用」に該当するか。</t>
    <phoneticPr fontId="9"/>
  </si>
  <si>
    <t>※厚生労働省ＨＰにおける該当講座ページ</t>
    <phoneticPr fontId="9"/>
  </si>
  <si>
    <t>および受講案内等での確認必須</t>
    <phoneticPr fontId="9"/>
  </si>
  <si>
    <t>「『教育資金管理契約』の継続に関する</t>
    <phoneticPr fontId="9"/>
  </si>
  <si>
    <t>届出書」を提出しているか。</t>
    <phoneticPr fontId="9"/>
  </si>
  <si>
    <t>および受講案内等の確認資料で確認</t>
    <phoneticPr fontId="9"/>
  </si>
  <si>
    <t>※最長40歳まで延長できるが、その場合毎年</t>
    <phoneticPr fontId="9"/>
  </si>
  <si>
    <t>「届出書」の提出が必要</t>
    <phoneticPr fontId="9"/>
  </si>
  <si>
    <t>②受贈者が30歳に達した日の属する年の翌年以後に</t>
    <phoneticPr fontId="9"/>
  </si>
  <si>
    <t>おいては、その年の翌年12月31日もしくは受贈者が</t>
    <phoneticPr fontId="9"/>
  </si>
  <si>
    <t>40歳に達した場合は、受贈者が40歳に達する日</t>
    <phoneticPr fontId="9"/>
  </si>
  <si>
    <t>確認印</t>
    <rPh sb="0" eb="2">
      <t>カクニン</t>
    </rPh>
    <rPh sb="2" eb="3">
      <t>イン</t>
    </rPh>
    <phoneticPr fontId="9"/>
  </si>
  <si>
    <t>確認事項</t>
    <rPh sb="0" eb="2">
      <t>カクニン</t>
    </rPh>
    <rPh sb="2" eb="4">
      <t>ジコウ</t>
    </rPh>
    <phoneticPr fontId="9"/>
  </si>
  <si>
    <t>非課税
対象外</t>
    <phoneticPr fontId="9"/>
  </si>
  <si>
    <t>日付：</t>
    <phoneticPr fontId="9"/>
  </si>
  <si>
    <t>（</t>
    <phoneticPr fontId="9"/>
  </si>
  <si>
    <t>）歳</t>
    <rPh sb="1" eb="2">
      <t>サイ</t>
    </rPh>
    <phoneticPr fontId="9"/>
  </si>
  <si>
    <t>うち非課税充当額</t>
    <rPh sb="2" eb="5">
      <t>ヒカゼイ</t>
    </rPh>
    <phoneticPr fontId="9"/>
  </si>
  <si>
    <t>（注）「(4)」、｢(5)｣に関するご注意　学校等への支払に関する｢領収書等｣または｢支払の事実を証する書類｣では、｢摘要(支払内容)｣</t>
    <phoneticPr fontId="9"/>
  </si>
  <si>
    <t>や｢支払先の住所(所在地)｣の記載が必要です。これらが記載されていない場合には、当該｢領収書等｣または｢支払の事実を証する</t>
    <phoneticPr fontId="9"/>
  </si>
  <si>
    <t>　私は、本書面に記載の領収書等の明細等について、｢教育資金の一括贈与に係る非課税措置(租税特別措置法第70条の2の2)｣に規定されている｢教育資金｣として支払ったことに相違ありません。</t>
    <rPh sb="50" eb="51">
      <t>ダイ</t>
    </rPh>
    <phoneticPr fontId="9"/>
  </si>
  <si>
    <t>2019年7月1日以後、「学校等以外の者に支払われる金銭」でお孫さま等が23歳に達した日の翌日以後に支払われる場合は、「教育に関する役務の提供の対価」「スポーツ・文化芸術に関する活動等に係る指導の対価」「これらの役務提供又は指導に係る物品の購入費及び施設の利用料」は対象外となり、「教育訓練給付金の支給対象となる教育訓練を受講するための費用」のみ対象となります。</t>
    <phoneticPr fontId="9"/>
  </si>
  <si>
    <t>→裏面シートもご確認、ご入力ください。</t>
    <rPh sb="1" eb="3">
      <t>リメン</t>
    </rPh>
    <rPh sb="8" eb="10">
      <t>カクニン</t>
    </rPh>
    <rPh sb="12" eb="14">
      <t>ニュウリョク</t>
    </rPh>
    <phoneticPr fontId="9"/>
  </si>
  <si>
    <r>
      <t>（支払内容）</t>
    </r>
    <r>
      <rPr>
        <b/>
        <sz val="8"/>
        <color theme="1"/>
        <rFont val="ＭＳ ゴシック"/>
        <family val="3"/>
        <charset val="128"/>
      </rPr>
      <t>(注)</t>
    </r>
    <phoneticPr fontId="9"/>
  </si>
  <si>
    <t>その内訳（例「○月分○○料として（○回または○時間）」等）についても入力してください。</t>
    <rPh sb="34" eb="36">
      <t>ニュウリョク</t>
    </rPh>
    <phoneticPr fontId="9"/>
  </si>
  <si>
    <t>https://www.mext.go.jp/a_menu/kaikei/zeisei/1332772.htm</t>
    <phoneticPr fontId="9"/>
  </si>
  <si>
    <t>翌日以後に支払われる場合は、「教育に関する役務の提供の対価」「スポーツ・文化芸術</t>
    <rPh sb="2" eb="4">
      <t>イゴ</t>
    </rPh>
    <phoneticPr fontId="9"/>
  </si>
  <si>
    <t>（注）資金使途(例｢○○代として｣)の記入が必要。また、｢1｣の(2)の領収書については、</t>
    <phoneticPr fontId="9"/>
  </si>
  <si>
    <t>領収書提出日が翌年1月1日から3月15日の場合、｢領収書等｣の日付は昨年1月1日から12月31日</t>
    <phoneticPr fontId="9"/>
  </si>
  <si>
    <t>(注)一昨年12月31日以前の｢領収書等｣は、｢教育資金の一括贈与に係る贈与税の非課税措置」</t>
    <rPh sb="43" eb="45">
      <t>ソチ</t>
    </rPh>
    <phoneticPr fontId="9"/>
  </si>
  <si>
    <t>の対象外となります。また、教育資金一括贈与非課税措置を受けるための口座の最初の</t>
    <rPh sb="36" eb="38">
      <t>サイショ</t>
    </rPh>
    <phoneticPr fontId="9"/>
  </si>
  <si>
    <t>入金日よりも前の日付の｢領収書等｣は、｢教育資金の一括贈与に係る贈与税の非課税措置」</t>
    <rPh sb="36" eb="39">
      <t>ヒカゼイ</t>
    </rPh>
    <rPh sb="39" eb="41">
      <t>ソチ</t>
    </rPh>
    <phoneticPr fontId="9"/>
  </si>
  <si>
    <t>の対象外となりますのでご注意ください。</t>
    <phoneticPr fontId="9"/>
  </si>
  <si>
    <t>教育資金贈与税非課税措置に関する特約が終了する場合は、特約が終了する日の属する月の</t>
    <phoneticPr fontId="9"/>
  </si>
  <si>
    <t>翌月末日までに、この特約にかかる領収書等を提出していただく必要がありますので、</t>
    <phoneticPr fontId="9"/>
  </si>
  <si>
    <t>書類｣に受贈者自身が｢摘要(支払内容)｣を記載し、受贈者自身が署名捺印することにより、｢はい｣とご回答いただくことも可能です。</t>
    <phoneticPr fontId="9"/>
  </si>
  <si>
    <t>（1）学校等への支払金額</t>
    <phoneticPr fontId="9"/>
  </si>
  <si>
    <t>受付後、写しをお渡しします。領収書等の提出管理にお役立てください。</t>
    <phoneticPr fontId="9"/>
  </si>
  <si>
    <t>店番・CIF</t>
    <rPh sb="0" eb="2">
      <t>テンバン</t>
    </rPh>
    <phoneticPr fontId="9"/>
  </si>
  <si>
    <t>01-7-3078-(060-1)(2025.4)</t>
    <phoneticPr fontId="9"/>
  </si>
  <si>
    <t>私は、本口座から預金の払戻し等をするものについて、「金融機関は税法上の適用法令等に基づき当該預金が教育資金として使用されるものであることを確認・管理すること」、「確認・管理義務を履行する程度によって直ちに損害賠償責任を構成するものではないこと」を理解しています。</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</si>
</sst>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yyyy&quot;年&quot;m&quot;月&quot;d&quot;日&quot;;@"/>
    <numFmt numFmtId="178" formatCode=";;;"/>
  </numFmts>
  <fonts count="28">
    <font>
      <sz val="11"/>
      <color theme="1"/>
      <name val="游ゴシック"/>
      <family val="2"/>
      <charset val="128"/>
      <scheme val="minor"/>
    </font>
    <font>
      <sz val="12"/>
      <color theme="1"/>
      <name val="ＭＳ ゴシック"/>
      <family val="3"/>
      <charset val="128"/>
    </font>
    <font>
      <sz val="9"/>
      <color rgb="FFFF0000"/>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6"/>
      <color theme="1"/>
      <name val="ＭＳ ゴシック"/>
      <family val="3"/>
      <charset val="128"/>
    </font>
    <font>
      <b/>
      <sz val="10.5"/>
      <color theme="1"/>
      <name val="ＭＳ ゴシック"/>
      <family val="3"/>
      <charset val="128"/>
    </font>
    <font>
      <sz val="10.5"/>
      <color rgb="FFFF0000"/>
      <name val="ＭＳ ゴシック"/>
      <family val="3"/>
      <charset val="128"/>
    </font>
    <font>
      <sz val="6"/>
      <name val="游ゴシック"/>
      <family val="2"/>
      <charset val="128"/>
      <scheme val="minor"/>
    </font>
    <font>
      <sz val="11"/>
      <color theme="1"/>
      <name val="游ゴシック"/>
      <family val="2"/>
      <charset val="128"/>
      <scheme val="minor"/>
    </font>
    <font>
      <b/>
      <sz val="10"/>
      <color theme="1"/>
      <name val="ＭＳ ゴシック"/>
      <family val="3"/>
      <charset val="128"/>
    </font>
    <font>
      <b/>
      <sz val="11"/>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theme="1"/>
      <name val="游ゴシック"/>
      <family val="3"/>
      <charset val="128"/>
    </font>
    <font>
      <b/>
      <sz val="11"/>
      <color theme="1"/>
      <name val="游ゴシック"/>
      <family val="3"/>
      <charset val="128"/>
      <scheme val="minor"/>
    </font>
    <font>
      <sz val="10"/>
      <color rgb="FFFF0000"/>
      <name val="ＭＳ ゴシック"/>
      <family val="3"/>
      <charset val="128"/>
    </font>
    <font>
      <b/>
      <sz val="10"/>
      <color rgb="FF0000FF"/>
      <name val="ＭＳ ゴシック"/>
      <family val="3"/>
      <charset val="128"/>
    </font>
    <font>
      <b/>
      <sz val="8"/>
      <color rgb="FF0000FF"/>
      <name val="ＭＳ ゴシック"/>
      <family val="3"/>
      <charset val="128"/>
    </font>
    <font>
      <sz val="8"/>
      <color theme="1"/>
      <name val="ＭＳ ゴシック"/>
      <family val="3"/>
      <charset val="128"/>
    </font>
    <font>
      <b/>
      <sz val="8"/>
      <color theme="1"/>
      <name val="ＭＳ ゴシック"/>
      <family val="3"/>
      <charset val="128"/>
    </font>
    <font>
      <u/>
      <sz val="11"/>
      <color theme="10"/>
      <name val="游ゴシック"/>
      <family val="2"/>
      <charset val="128"/>
      <scheme val="minor"/>
    </font>
    <font>
      <sz val="8"/>
      <color theme="1"/>
      <name val="ＭＳ Ｐゴシック"/>
      <family val="3"/>
      <charset val="128"/>
    </font>
    <font>
      <b/>
      <sz val="8"/>
      <color indexed="10"/>
      <name val="MS P ゴシック"/>
      <family val="3"/>
      <charset val="128"/>
    </font>
    <font>
      <b/>
      <sz val="9"/>
      <color rgb="FFFF0000"/>
      <name val="ＭＳ ゴシック"/>
      <family val="3"/>
      <charset val="128"/>
    </font>
    <font>
      <b/>
      <sz val="9"/>
      <color indexed="81"/>
      <name val="ＭＳ Ｐゴシック"/>
      <family val="3"/>
      <charset val="128"/>
    </font>
    <font>
      <sz val="10"/>
      <name val="ＭＳ ゴシック"/>
      <family val="3"/>
      <charset val="128"/>
    </font>
  </fonts>
  <fills count="5">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0" tint="-0.14999847407452621"/>
        <bgColor indexed="64"/>
      </patternFill>
    </fill>
  </fills>
  <borders count="6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08">
    <xf numFmtId="0" fontId="0" fillId="0" borderId="0" xfId="0">
      <alignment vertical="center"/>
    </xf>
    <xf numFmtId="0" fontId="1" fillId="0" borderId="0" xfId="0" applyFont="1" applyAlignment="1">
      <alignment horizontal="justify" vertical="center"/>
    </xf>
    <xf numFmtId="0" fontId="0" fillId="0" borderId="0" xfId="0" applyAlignment="1">
      <alignment horizontal="justify" vertical="center"/>
    </xf>
    <xf numFmtId="0" fontId="8" fillId="0" borderId="0" xfId="0" applyFont="1" applyAlignment="1">
      <alignment horizontal="justify" vertical="center"/>
    </xf>
    <xf numFmtId="0" fontId="0" fillId="0" borderId="1" xfId="0" applyBorder="1">
      <alignment vertical="center"/>
    </xf>
    <xf numFmtId="0" fontId="7" fillId="0" borderId="0" xfId="0" applyFont="1" applyAlignment="1">
      <alignment vertical="center"/>
    </xf>
    <xf numFmtId="0" fontId="2" fillId="0" borderId="0"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0" xfId="0" applyFont="1" applyBorder="1" applyAlignment="1">
      <alignment horizontal="justify" vertical="center" wrapText="1"/>
    </xf>
    <xf numFmtId="0" fontId="0" fillId="0" borderId="0" xfId="0" applyBorder="1">
      <alignment vertical="center"/>
    </xf>
    <xf numFmtId="0" fontId="0" fillId="0" borderId="10" xfId="0" applyBorder="1">
      <alignment vertical="center"/>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0" xfId="0" applyBorder="1" applyAlignment="1">
      <alignment horizontal="left" vertical="center" indent="1"/>
    </xf>
    <xf numFmtId="0" fontId="0" fillId="0" borderId="16" xfId="0" applyBorder="1" applyAlignment="1">
      <alignment horizontal="left" vertical="center" indent="1"/>
    </xf>
    <xf numFmtId="0" fontId="13" fillId="0" borderId="6" xfId="0" applyFont="1" applyBorder="1" applyAlignment="1">
      <alignment horizontal="left" vertical="center" indent="1"/>
    </xf>
    <xf numFmtId="0" fontId="14" fillId="0" borderId="12" xfId="0" applyFont="1" applyBorder="1" applyAlignment="1">
      <alignment horizontal="left" vertical="center" indent="1"/>
    </xf>
    <xf numFmtId="0" fontId="13" fillId="0" borderId="12" xfId="0" applyFont="1" applyBorder="1" applyAlignment="1">
      <alignment horizontal="left" vertical="center" indent="3"/>
    </xf>
    <xf numFmtId="0" fontId="13" fillId="0" borderId="12" xfId="0" applyFont="1" applyBorder="1" applyAlignment="1">
      <alignment horizontal="left" vertical="center" indent="1"/>
    </xf>
    <xf numFmtId="0" fontId="13" fillId="0" borderId="9" xfId="0" applyFont="1" applyBorder="1" applyAlignment="1">
      <alignment horizontal="left" vertical="center" indent="3"/>
    </xf>
    <xf numFmtId="0" fontId="16" fillId="0" borderId="0" xfId="0" applyFont="1">
      <alignment vertical="center"/>
    </xf>
    <xf numFmtId="38" fontId="4" fillId="0" borderId="6" xfId="1" applyFont="1" applyBorder="1" applyAlignment="1">
      <alignment wrapText="1"/>
    </xf>
    <xf numFmtId="38" fontId="4" fillId="0" borderId="8" xfId="1" applyFont="1" applyBorder="1" applyAlignment="1">
      <alignment wrapText="1"/>
    </xf>
    <xf numFmtId="38" fontId="4" fillId="0" borderId="9" xfId="1" applyFont="1" applyBorder="1" applyAlignment="1">
      <alignment wrapText="1"/>
    </xf>
    <xf numFmtId="0" fontId="0" fillId="0" borderId="0" xfId="0" applyAlignment="1">
      <alignment vertical="center"/>
    </xf>
    <xf numFmtId="38" fontId="0" fillId="0" borderId="0" xfId="1" applyFont="1" applyAlignment="1">
      <alignment vertical="center"/>
    </xf>
    <xf numFmtId="0" fontId="3" fillId="0" borderId="0" xfId="0" applyFont="1" applyAlignment="1">
      <alignment vertical="center"/>
    </xf>
    <xf numFmtId="0" fontId="3" fillId="2" borderId="16" xfId="0" applyFont="1" applyFill="1" applyBorder="1" applyAlignment="1">
      <alignment horizontal="center" vertical="center" wrapText="1"/>
    </xf>
    <xf numFmtId="0" fontId="4" fillId="0" borderId="7" xfId="0" applyFont="1" applyFill="1" applyBorder="1" applyAlignment="1" applyProtection="1">
      <alignment horizontal="left" vertical="center" wrapText="1" indent="1"/>
      <protection locked="0"/>
    </xf>
    <xf numFmtId="176" fontId="4" fillId="0" borderId="7" xfId="0" applyNumberFormat="1" applyFont="1" applyFill="1" applyBorder="1" applyAlignment="1" applyProtection="1">
      <alignment horizontal="center" vertical="center" wrapText="1"/>
      <protection locked="0"/>
    </xf>
    <xf numFmtId="0" fontId="4" fillId="0" borderId="7" xfId="0" applyFont="1" applyFill="1" applyBorder="1" applyAlignment="1" applyProtection="1">
      <alignment vertical="center" wrapText="1"/>
      <protection locked="0"/>
    </xf>
    <xf numFmtId="38" fontId="4" fillId="0" borderId="7" xfId="1" applyFont="1" applyFill="1" applyBorder="1" applyAlignment="1" applyProtection="1">
      <alignment vertical="center" wrapText="1"/>
      <protection locked="0"/>
    </xf>
    <xf numFmtId="0" fontId="4" fillId="0" borderId="6" xfId="0" applyFont="1" applyFill="1" applyBorder="1" applyAlignment="1" applyProtection="1">
      <alignment horizontal="left" vertical="center" wrapText="1" indent="1"/>
      <protection locked="0"/>
    </xf>
    <xf numFmtId="38" fontId="4" fillId="0" borderId="8" xfId="1" applyFont="1" applyFill="1" applyBorder="1" applyAlignment="1" applyProtection="1">
      <alignment vertical="center" wrapText="1"/>
      <protection locked="0"/>
    </xf>
    <xf numFmtId="0" fontId="3" fillId="2" borderId="19" xfId="0" applyFont="1" applyFill="1" applyBorder="1" applyAlignment="1">
      <alignment horizontal="center" vertical="center" wrapText="1"/>
    </xf>
    <xf numFmtId="38" fontId="4" fillId="0" borderId="9" xfId="1" applyFont="1" applyBorder="1" applyAlignment="1">
      <alignment horizontal="right" wrapText="1" indent="1"/>
    </xf>
    <xf numFmtId="38" fontId="4" fillId="0" borderId="1" xfId="1" applyFont="1" applyBorder="1" applyAlignment="1">
      <alignment horizontal="right" wrapText="1" indent="1"/>
    </xf>
    <xf numFmtId="0" fontId="3" fillId="0" borderId="0" xfId="0" applyFont="1" applyAlignment="1">
      <alignment horizontal="left" vertical="center" indent="2"/>
    </xf>
    <xf numFmtId="0" fontId="3" fillId="0" borderId="7" xfId="0" applyFont="1" applyBorder="1" applyAlignment="1">
      <alignment vertical="center"/>
    </xf>
    <xf numFmtId="0" fontId="3" fillId="0" borderId="0" xfId="0" applyFont="1">
      <alignment vertical="center"/>
    </xf>
    <xf numFmtId="0" fontId="3" fillId="0" borderId="0" xfId="0" applyFont="1" applyAlignment="1">
      <alignment vertical="center" wrapText="1"/>
    </xf>
    <xf numFmtId="49" fontId="3" fillId="0" borderId="2" xfId="0" applyNumberFormat="1" applyFont="1" applyBorder="1" applyAlignment="1">
      <alignment horizontal="center" vertical="center"/>
    </xf>
    <xf numFmtId="0" fontId="3" fillId="0" borderId="2" xfId="0" applyFont="1" applyBorder="1" applyAlignment="1">
      <alignment vertical="center" wrapText="1"/>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3" fillId="0" borderId="19" xfId="0" applyFont="1" applyBorder="1" applyAlignment="1">
      <alignment vertical="center"/>
    </xf>
    <xf numFmtId="49" fontId="3" fillId="0" borderId="19" xfId="0" applyNumberFormat="1" applyFont="1" applyBorder="1" applyAlignment="1">
      <alignment vertical="center"/>
    </xf>
    <xf numFmtId="0" fontId="3" fillId="0" borderId="19" xfId="0" applyFont="1" applyBorder="1" applyAlignment="1">
      <alignment horizontal="left" vertical="center" indent="1"/>
    </xf>
    <xf numFmtId="0" fontId="3" fillId="0" borderId="11" xfId="0" applyFont="1" applyBorder="1" applyAlignment="1">
      <alignment horizontal="left" vertical="center" indent="1"/>
    </xf>
    <xf numFmtId="0" fontId="3" fillId="0" borderId="15" xfId="0" applyFont="1" applyBorder="1" applyAlignment="1">
      <alignment vertical="center"/>
    </xf>
    <xf numFmtId="0" fontId="3" fillId="0" borderId="19" xfId="0" applyFont="1" applyBorder="1" applyAlignment="1">
      <alignment horizontal="left" vertical="center"/>
    </xf>
    <xf numFmtId="0" fontId="3" fillId="0" borderId="11"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19" xfId="0" applyFont="1" applyBorder="1" applyAlignment="1">
      <alignment horizontal="left" vertical="center" indent="2"/>
    </xf>
    <xf numFmtId="0" fontId="3" fillId="0" borderId="26" xfId="0" applyFont="1" applyBorder="1" applyAlignment="1">
      <alignment horizontal="left" vertical="center" indent="2"/>
    </xf>
    <xf numFmtId="0" fontId="3" fillId="0" borderId="11" xfId="0" applyFont="1" applyBorder="1" applyAlignment="1">
      <alignment horizontal="left" vertical="center" indent="2"/>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16" xfId="0" applyFont="1" applyBorder="1" applyAlignment="1">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4" borderId="2" xfId="0" applyFont="1" applyFill="1" applyBorder="1" applyAlignment="1">
      <alignment horizontal="center" vertical="center"/>
    </xf>
    <xf numFmtId="0" fontId="3" fillId="0" borderId="9" xfId="0" applyFont="1" applyBorder="1" applyAlignment="1">
      <alignment horizontal="left" vertical="center" indent="2"/>
    </xf>
    <xf numFmtId="0" fontId="3" fillId="0" borderId="12" xfId="0" applyFont="1" applyBorder="1" applyAlignment="1">
      <alignment horizontal="left" vertical="center" indent="1"/>
    </xf>
    <xf numFmtId="0" fontId="3" fillId="0" borderId="9" xfId="0" applyFont="1" applyBorder="1" applyAlignment="1">
      <alignment horizontal="left" vertical="center" indent="1"/>
    </xf>
    <xf numFmtId="0" fontId="3" fillId="0" borderId="6" xfId="0" applyFont="1" applyBorder="1" applyAlignment="1">
      <alignment horizontal="left" vertical="center" indent="1"/>
    </xf>
    <xf numFmtId="0" fontId="15" fillId="0" borderId="12" xfId="0" applyFont="1" applyBorder="1" applyAlignment="1">
      <alignment horizontal="left" vertical="center" indent="3"/>
    </xf>
    <xf numFmtId="0" fontId="3" fillId="2" borderId="35" xfId="0" applyFont="1" applyFill="1" applyBorder="1" applyAlignment="1">
      <alignment horizontal="center" vertical="center" wrapText="1"/>
    </xf>
    <xf numFmtId="38" fontId="4" fillId="0" borderId="35" xfId="1" applyFont="1" applyBorder="1" applyAlignment="1">
      <alignment vertical="center" shrinkToFit="1"/>
    </xf>
    <xf numFmtId="178" fontId="3" fillId="3" borderId="3" xfId="0" applyNumberFormat="1" applyFont="1" applyFill="1" applyBorder="1" applyProtection="1">
      <alignment vertical="center"/>
      <protection locked="0"/>
    </xf>
    <xf numFmtId="178" fontId="3" fillId="3" borderId="24" xfId="0" applyNumberFormat="1" applyFont="1" applyFill="1" applyBorder="1" applyProtection="1">
      <alignment vertical="center"/>
      <protection locked="0"/>
    </xf>
    <xf numFmtId="0" fontId="18" fillId="0" borderId="0" xfId="0" applyFont="1" applyAlignment="1">
      <alignment horizontal="right" vertical="center" indent="1"/>
    </xf>
    <xf numFmtId="0" fontId="18" fillId="0" borderId="0" xfId="0" applyFont="1" applyAlignment="1">
      <alignment horizontal="right" vertical="center" indent="2"/>
    </xf>
    <xf numFmtId="38" fontId="19" fillId="0" borderId="9" xfId="1" applyFont="1" applyBorder="1" applyAlignment="1">
      <alignment horizontal="right" vertical="center" shrinkToFit="1"/>
    </xf>
    <xf numFmtId="0" fontId="20" fillId="2" borderId="35" xfId="0" applyFont="1" applyFill="1" applyBorder="1" applyAlignment="1">
      <alignment horizontal="center" vertical="center" wrapText="1"/>
    </xf>
    <xf numFmtId="0" fontId="20" fillId="2" borderId="11" xfId="0" applyFont="1" applyFill="1" applyBorder="1" applyAlignment="1">
      <alignment horizontal="center" vertical="center" wrapText="1"/>
    </xf>
    <xf numFmtId="176" fontId="3" fillId="0" borderId="10" xfId="0" applyNumberFormat="1" applyFont="1" applyFill="1" applyBorder="1" applyAlignment="1" applyProtection="1">
      <alignment horizontal="center" vertical="center"/>
    </xf>
    <xf numFmtId="0" fontId="22" fillId="0" borderId="12" xfId="2" applyBorder="1" applyAlignment="1" applyProtection="1">
      <alignment horizontal="left" vertical="center" indent="3"/>
      <protection locked="0"/>
    </xf>
    <xf numFmtId="0" fontId="3" fillId="0" borderId="2" xfId="0" applyFont="1" applyBorder="1" applyAlignment="1">
      <alignment horizontal="center" vertical="center"/>
    </xf>
    <xf numFmtId="0" fontId="11" fillId="0" borderId="0" xfId="0" applyFont="1" applyAlignment="1">
      <alignment horizontal="left" vertical="center" indent="1"/>
    </xf>
    <xf numFmtId="0" fontId="5" fillId="0" borderId="2" xfId="0" applyFont="1" applyBorder="1" applyAlignment="1">
      <alignment horizontal="center" vertical="center" wrapText="1"/>
    </xf>
    <xf numFmtId="0" fontId="23" fillId="3" borderId="12" xfId="0" applyFont="1" applyFill="1" applyBorder="1" applyAlignment="1" applyProtection="1">
      <alignment horizontal="left" vertical="center" wrapText="1" shrinkToFit="1"/>
      <protection locked="0"/>
    </xf>
    <xf numFmtId="0" fontId="23" fillId="3" borderId="0" xfId="0" applyFont="1" applyFill="1" applyBorder="1" applyAlignment="1" applyProtection="1">
      <alignment horizontal="left" vertical="center" wrapText="1" indent="1"/>
      <protection locked="0"/>
    </xf>
    <xf numFmtId="176" fontId="4" fillId="3" borderId="0" xfId="0" applyNumberFormat="1" applyFont="1" applyFill="1" applyBorder="1" applyAlignment="1" applyProtection="1">
      <alignment horizontal="center" vertical="center" wrapText="1"/>
      <protection locked="0"/>
    </xf>
    <xf numFmtId="0" fontId="4" fillId="3" borderId="0" xfId="0" applyFont="1" applyFill="1" applyBorder="1" applyAlignment="1" applyProtection="1">
      <alignment vertical="center" wrapText="1"/>
      <protection locked="0"/>
    </xf>
    <xf numFmtId="38" fontId="4" fillId="3" borderId="0" xfId="1" applyFont="1" applyFill="1" applyBorder="1" applyAlignment="1" applyProtection="1">
      <alignment vertical="center" wrapText="1"/>
      <protection locked="0"/>
    </xf>
    <xf numFmtId="38" fontId="4" fillId="3" borderId="16" xfId="1" applyFont="1" applyFill="1" applyBorder="1" applyAlignment="1" applyProtection="1">
      <alignment vertical="center" wrapText="1"/>
      <protection locked="0"/>
    </xf>
    <xf numFmtId="0" fontId="4" fillId="0" borderId="12" xfId="0" applyFont="1" applyFill="1" applyBorder="1" applyAlignment="1" applyProtection="1">
      <alignment horizontal="left" vertical="center" wrapText="1" indent="1"/>
      <protection locked="0"/>
    </xf>
    <xf numFmtId="0" fontId="4" fillId="0" borderId="0" xfId="0" applyFont="1" applyFill="1" applyBorder="1" applyAlignment="1" applyProtection="1">
      <alignment horizontal="left" vertical="center" wrapText="1" indent="1"/>
      <protection locked="0"/>
    </xf>
    <xf numFmtId="176"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wrapText="1"/>
      <protection locked="0"/>
    </xf>
    <xf numFmtId="38" fontId="4" fillId="0" borderId="0" xfId="1" applyFont="1" applyFill="1" applyBorder="1" applyAlignment="1" applyProtection="1">
      <alignment vertical="center" wrapText="1"/>
      <protection locked="0"/>
    </xf>
    <xf numFmtId="38" fontId="4" fillId="0" borderId="16" xfId="1" applyFont="1" applyFill="1" applyBorder="1" applyAlignment="1" applyProtection="1">
      <alignment vertical="center" wrapText="1"/>
      <protection locked="0"/>
    </xf>
    <xf numFmtId="0" fontId="7" fillId="0" borderId="1" xfId="0" applyFont="1" applyBorder="1" applyAlignment="1">
      <alignment vertical="center"/>
    </xf>
    <xf numFmtId="0" fontId="3" fillId="0" borderId="1" xfId="0" applyFont="1" applyBorder="1" applyAlignment="1">
      <alignment horizontal="left" vertical="center" indent="3"/>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2" xfId="0" applyFont="1" applyBorder="1" applyAlignment="1">
      <alignment horizontal="left" vertical="center" wrapText="1" indent="1"/>
    </xf>
    <xf numFmtId="0" fontId="15" fillId="0" borderId="0"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1" xfId="0" applyFont="1" applyBorder="1" applyAlignment="1">
      <alignment horizontal="left" vertical="center" wrapText="1" indent="1"/>
    </xf>
    <xf numFmtId="0" fontId="15" fillId="0" borderId="10" xfId="0" applyFont="1" applyBorder="1" applyAlignment="1">
      <alignment horizontal="left" vertical="center" wrapText="1" indent="1"/>
    </xf>
    <xf numFmtId="38" fontId="4" fillId="0" borderId="15" xfId="1" applyFont="1" applyBorder="1" applyAlignment="1">
      <alignment wrapText="1"/>
    </xf>
    <xf numFmtId="38" fontId="4" fillId="0" borderId="11" xfId="1" applyFont="1" applyBorder="1" applyAlignment="1">
      <alignment wrapText="1"/>
    </xf>
    <xf numFmtId="38" fontId="4" fillId="3" borderId="42" xfId="1" applyFont="1" applyFill="1" applyBorder="1" applyAlignment="1" applyProtection="1">
      <alignment vertical="center" wrapText="1"/>
      <protection locked="0"/>
    </xf>
    <xf numFmtId="38" fontId="4" fillId="3" borderId="48" xfId="1" applyFont="1" applyFill="1" applyBorder="1" applyAlignment="1" applyProtection="1">
      <alignment vertical="center" wrapText="1"/>
      <protection locked="0"/>
    </xf>
    <xf numFmtId="38" fontId="4" fillId="3" borderId="47" xfId="1" applyFont="1" applyFill="1" applyBorder="1" applyAlignment="1" applyProtection="1">
      <alignment vertical="center" wrapText="1"/>
      <protection locked="0"/>
    </xf>
    <xf numFmtId="38" fontId="4" fillId="3" borderId="35" xfId="1" applyFont="1" applyFill="1" applyBorder="1" applyAlignment="1" applyProtection="1">
      <alignment vertical="center" wrapText="1"/>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23" fillId="3" borderId="54" xfId="0" applyFont="1" applyFill="1" applyBorder="1" applyAlignment="1" applyProtection="1">
      <alignment horizontal="left" vertical="center" wrapText="1" shrinkToFit="1"/>
      <protection locked="0"/>
    </xf>
    <xf numFmtId="0" fontId="23" fillId="3" borderId="55" xfId="0" applyFont="1" applyFill="1" applyBorder="1" applyAlignment="1" applyProtection="1">
      <alignment horizontal="left" vertical="center" wrapText="1" shrinkToFit="1"/>
      <protection locked="0"/>
    </xf>
    <xf numFmtId="0" fontId="23" fillId="3" borderId="54" xfId="0" applyFont="1" applyFill="1" applyBorder="1" applyAlignment="1" applyProtection="1">
      <alignment horizontal="left" vertical="center" wrapText="1" indent="1"/>
      <protection locked="0"/>
    </xf>
    <xf numFmtId="0" fontId="23" fillId="3" borderId="55" xfId="0" applyFont="1" applyFill="1" applyBorder="1" applyAlignment="1" applyProtection="1">
      <alignment horizontal="left" vertical="center" wrapText="1" indent="1"/>
      <protection locked="0"/>
    </xf>
    <xf numFmtId="176" fontId="4" fillId="3" borderId="54" xfId="0" applyNumberFormat="1" applyFont="1" applyFill="1" applyBorder="1" applyAlignment="1" applyProtection="1">
      <alignment horizontal="center" vertical="center" wrapText="1"/>
      <protection locked="0"/>
    </xf>
    <xf numFmtId="176" fontId="4" fillId="3" borderId="55" xfId="0" applyNumberFormat="1" applyFont="1" applyFill="1" applyBorder="1" applyAlignment="1" applyProtection="1">
      <alignment horizontal="center" vertical="center" wrapText="1"/>
      <protection locked="0"/>
    </xf>
    <xf numFmtId="0" fontId="4" fillId="3" borderId="54" xfId="0" applyFont="1" applyFill="1" applyBorder="1" applyAlignment="1" applyProtection="1">
      <alignment vertical="center" wrapText="1"/>
      <protection locked="0"/>
    </xf>
    <xf numFmtId="0" fontId="4" fillId="3" borderId="55" xfId="0" applyFont="1" applyFill="1" applyBorder="1" applyAlignment="1" applyProtection="1">
      <alignment vertical="center" wrapText="1"/>
      <protection locked="0"/>
    </xf>
    <xf numFmtId="38" fontId="4" fillId="3" borderId="56" xfId="1" applyFont="1" applyFill="1" applyBorder="1" applyAlignment="1" applyProtection="1">
      <alignment vertical="center" wrapText="1"/>
      <protection locked="0"/>
    </xf>
    <xf numFmtId="38" fontId="4" fillId="3" borderId="57" xfId="1" applyFont="1" applyFill="1" applyBorder="1" applyAlignment="1" applyProtection="1">
      <alignment vertical="center" wrapText="1"/>
      <protection locked="0"/>
    </xf>
    <xf numFmtId="0" fontId="23" fillId="3" borderId="53" xfId="0" applyFont="1" applyFill="1" applyBorder="1" applyAlignment="1" applyProtection="1">
      <alignment horizontal="left" vertical="center" wrapText="1" shrinkToFit="1"/>
      <protection locked="0"/>
    </xf>
    <xf numFmtId="0" fontId="23" fillId="3" borderId="53" xfId="0" applyFont="1" applyFill="1" applyBorder="1" applyAlignment="1" applyProtection="1">
      <alignment horizontal="left" vertical="center" wrapText="1" indent="1"/>
      <protection locked="0"/>
    </xf>
    <xf numFmtId="176" fontId="4" fillId="3" borderId="53" xfId="0" applyNumberFormat="1" applyFont="1" applyFill="1" applyBorder="1" applyAlignment="1" applyProtection="1">
      <alignment horizontal="center" vertical="center" wrapText="1"/>
      <protection locked="0"/>
    </xf>
    <xf numFmtId="0" fontId="4" fillId="3" borderId="53" xfId="0" applyFont="1" applyFill="1" applyBorder="1" applyAlignment="1" applyProtection="1">
      <alignment vertical="center" wrapText="1"/>
      <protection locked="0"/>
    </xf>
    <xf numFmtId="38" fontId="4" fillId="3" borderId="36" xfId="1" applyFont="1" applyFill="1" applyBorder="1" applyAlignment="1" applyProtection="1">
      <alignment vertical="center" wrapText="1"/>
      <protection locked="0"/>
    </xf>
    <xf numFmtId="38" fontId="4" fillId="3" borderId="41" xfId="1" applyFont="1" applyFill="1" applyBorder="1" applyAlignment="1" applyProtection="1">
      <alignment vertical="center" wrapText="1"/>
      <protection locked="0"/>
    </xf>
    <xf numFmtId="0" fontId="11" fillId="0" borderId="11" xfId="0" applyFont="1" applyBorder="1" applyAlignment="1">
      <alignment horizontal="justify" vertical="center" wrapText="1"/>
    </xf>
    <xf numFmtId="38" fontId="4" fillId="3" borderId="58" xfId="1" applyFont="1" applyFill="1" applyBorder="1" applyAlignment="1" applyProtection="1">
      <alignment vertical="center" wrapText="1"/>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177" fontId="4" fillId="3" borderId="3" xfId="0" applyNumberFormat="1" applyFont="1" applyFill="1" applyBorder="1" applyAlignment="1" applyProtection="1">
      <alignment horizontal="center" vertical="center" wrapText="1"/>
      <protection locked="0"/>
    </xf>
    <xf numFmtId="177" fontId="4" fillId="3" borderId="4" xfId="0" applyNumberFormat="1" applyFont="1" applyFill="1" applyBorder="1" applyAlignment="1" applyProtection="1">
      <alignment horizontal="center" vertical="center" wrapText="1"/>
      <protection locked="0"/>
    </xf>
    <xf numFmtId="177" fontId="4" fillId="3" borderId="5" xfId="0" applyNumberFormat="1" applyFont="1" applyFill="1" applyBorder="1" applyAlignment="1" applyProtection="1">
      <alignment horizontal="center" vertical="center" wrapText="1"/>
      <protection locked="0"/>
    </xf>
    <xf numFmtId="0" fontId="4" fillId="3" borderId="6" xfId="0" applyFont="1" applyFill="1" applyBorder="1" applyAlignment="1" applyProtection="1">
      <alignment horizontal="left" vertical="center" wrapText="1" indent="1"/>
      <protection locked="0"/>
    </xf>
    <xf numFmtId="0" fontId="4" fillId="3" borderId="7" xfId="0" applyFont="1" applyFill="1" applyBorder="1" applyAlignment="1" applyProtection="1">
      <alignment horizontal="left" vertical="center" wrapText="1" indent="1"/>
      <protection locked="0"/>
    </xf>
    <xf numFmtId="0" fontId="4" fillId="3" borderId="8" xfId="0" applyFont="1" applyFill="1" applyBorder="1" applyAlignment="1" applyProtection="1">
      <alignment horizontal="left" vertical="center" wrapText="1" indent="1"/>
      <protection locked="0"/>
    </xf>
    <xf numFmtId="0" fontId="4" fillId="3" borderId="9" xfId="0"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left" vertical="center" wrapText="1" indent="1"/>
      <protection locked="0"/>
    </xf>
    <xf numFmtId="0" fontId="4" fillId="3" borderId="10" xfId="0" applyFont="1" applyFill="1" applyBorder="1" applyAlignment="1" applyProtection="1">
      <alignment horizontal="left" vertical="center" wrapText="1" indent="1"/>
      <protection locked="0"/>
    </xf>
    <xf numFmtId="0" fontId="4" fillId="0" borderId="6"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3" borderId="7"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11" fillId="0" borderId="2" xfId="0" applyFont="1" applyBorder="1" applyAlignment="1">
      <alignment horizontal="justify"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5" fillId="0" borderId="7" xfId="0" applyFont="1" applyBorder="1" applyAlignment="1">
      <alignment horizontal="center" vertical="center"/>
    </xf>
    <xf numFmtId="0" fontId="23" fillId="3" borderId="42" xfId="0" applyFont="1" applyFill="1" applyBorder="1" applyAlignment="1" applyProtection="1">
      <alignment horizontal="left" vertical="center" wrapText="1" indent="1"/>
      <protection locked="0"/>
    </xf>
    <xf numFmtId="0" fontId="23" fillId="3" borderId="43" xfId="0" applyFont="1" applyFill="1" applyBorder="1" applyAlignment="1" applyProtection="1">
      <alignment horizontal="left" vertical="center" wrapText="1" indent="1"/>
      <protection locked="0"/>
    </xf>
    <xf numFmtId="176" fontId="4" fillId="3" borderId="42" xfId="0" applyNumberFormat="1" applyFont="1" applyFill="1" applyBorder="1" applyAlignment="1" applyProtection="1">
      <alignment horizontal="center" vertical="center" wrapText="1"/>
      <protection locked="0"/>
    </xf>
    <xf numFmtId="176" fontId="4" fillId="3" borderId="44" xfId="0" applyNumberFormat="1" applyFont="1" applyFill="1" applyBorder="1" applyAlignment="1" applyProtection="1">
      <alignment horizontal="center" vertical="center" wrapText="1"/>
      <protection locked="0"/>
    </xf>
    <xf numFmtId="176" fontId="4" fillId="3" borderId="43" xfId="0" applyNumberFormat="1" applyFont="1" applyFill="1" applyBorder="1" applyAlignment="1" applyProtection="1">
      <alignment horizontal="center" vertical="center" wrapText="1"/>
      <protection locked="0"/>
    </xf>
    <xf numFmtId="0" fontId="23" fillId="3" borderId="42" xfId="0" applyFont="1" applyFill="1" applyBorder="1" applyAlignment="1" applyProtection="1">
      <alignment horizontal="left" vertical="center" wrapText="1" shrinkToFit="1"/>
      <protection locked="0"/>
    </xf>
    <xf numFmtId="0" fontId="23" fillId="3" borderId="43" xfId="0" applyFont="1" applyFill="1" applyBorder="1" applyAlignment="1" applyProtection="1">
      <alignment horizontal="left" vertical="center" wrapText="1" shrinkToFit="1"/>
      <protection locked="0"/>
    </xf>
    <xf numFmtId="38" fontId="4" fillId="3" borderId="36" xfId="1" applyFont="1" applyFill="1" applyBorder="1" applyAlignment="1" applyProtection="1">
      <alignment horizontal="right" vertical="center" wrapText="1"/>
      <protection locked="0"/>
    </xf>
    <xf numFmtId="38" fontId="4" fillId="3" borderId="37" xfId="1" applyFont="1" applyFill="1" applyBorder="1" applyAlignment="1" applyProtection="1">
      <alignment horizontal="right" vertical="center" wrapText="1"/>
      <protection locked="0"/>
    </xf>
    <xf numFmtId="38" fontId="4" fillId="3" borderId="42" xfId="1" applyFont="1" applyFill="1" applyBorder="1" applyAlignment="1" applyProtection="1">
      <alignment horizontal="right" vertical="center" wrapText="1"/>
      <protection locked="0"/>
    </xf>
    <xf numFmtId="38" fontId="4" fillId="3" borderId="43" xfId="1" applyFont="1" applyFill="1" applyBorder="1" applyAlignment="1" applyProtection="1">
      <alignment horizontal="right" vertical="center" wrapText="1"/>
      <protection locked="0"/>
    </xf>
    <xf numFmtId="38" fontId="4" fillId="3" borderId="39" xfId="1" applyFont="1" applyFill="1" applyBorder="1" applyAlignment="1" applyProtection="1">
      <alignment vertical="center" wrapText="1"/>
      <protection locked="0"/>
    </xf>
    <xf numFmtId="38" fontId="4" fillId="3" borderId="40" xfId="1" applyFont="1" applyFill="1" applyBorder="1" applyAlignment="1" applyProtection="1">
      <alignment vertical="center" wrapText="1"/>
      <protection locked="0"/>
    </xf>
    <xf numFmtId="38" fontId="4" fillId="3" borderId="45" xfId="1" applyFont="1" applyFill="1" applyBorder="1" applyAlignment="1" applyProtection="1">
      <alignment vertical="center" wrapText="1"/>
      <protection locked="0"/>
    </xf>
    <xf numFmtId="38" fontId="4" fillId="3" borderId="46" xfId="1" applyFont="1" applyFill="1" applyBorder="1" applyAlignment="1" applyProtection="1">
      <alignment vertical="center" wrapText="1"/>
      <protection locked="0"/>
    </xf>
    <xf numFmtId="38" fontId="4" fillId="3" borderId="43" xfId="1" applyFont="1" applyFill="1" applyBorder="1" applyAlignment="1" applyProtection="1">
      <alignment vertical="center" wrapText="1"/>
      <protection locked="0"/>
    </xf>
    <xf numFmtId="0" fontId="3" fillId="0" borderId="7" xfId="0" applyFont="1" applyBorder="1" applyAlignment="1">
      <alignment vertical="center"/>
    </xf>
    <xf numFmtId="38" fontId="4" fillId="0" borderId="6" xfId="1" applyFont="1" applyBorder="1" applyAlignment="1">
      <alignment wrapText="1"/>
    </xf>
    <xf numFmtId="38" fontId="4" fillId="0" borderId="8" xfId="1" applyFont="1" applyBorder="1" applyAlignment="1">
      <alignment wrapText="1"/>
    </xf>
    <xf numFmtId="38" fontId="4" fillId="0" borderId="9" xfId="1" applyFont="1" applyBorder="1" applyAlignment="1">
      <alignment wrapText="1"/>
    </xf>
    <xf numFmtId="38" fontId="4" fillId="0" borderId="10" xfId="1" applyFont="1" applyBorder="1" applyAlignment="1">
      <alignment wrapText="1"/>
    </xf>
    <xf numFmtId="0" fontId="4" fillId="0" borderId="2" xfId="0" applyFont="1" applyBorder="1" applyAlignment="1">
      <alignment horizontal="center" vertical="center" wrapText="1"/>
    </xf>
    <xf numFmtId="0" fontId="4" fillId="3" borderId="1" xfId="0"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11" fillId="0" borderId="1" xfId="0" applyFont="1" applyBorder="1" applyAlignment="1">
      <alignment horizontal="left" vertical="center" indent="1"/>
    </xf>
    <xf numFmtId="0" fontId="12" fillId="0" borderId="0" xfId="0" applyFont="1" applyAlignment="1">
      <alignment horizontal="left" vertical="center" shrinkToFit="1"/>
    </xf>
    <xf numFmtId="0" fontId="4" fillId="0" borderId="8"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3" fillId="0" borderId="6"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Border="1" applyAlignment="1">
      <alignment horizontal="left" vertical="center" wrapText="1"/>
    </xf>
    <xf numFmtId="0" fontId="27" fillId="0" borderId="16" xfId="0" applyFont="1" applyBorder="1" applyAlignment="1">
      <alignment horizontal="left" vertical="center" wrapText="1"/>
    </xf>
    <xf numFmtId="0" fontId="27" fillId="0" borderId="9" xfId="0" applyFont="1" applyBorder="1" applyAlignment="1">
      <alignment horizontal="left" vertical="center" wrapText="1"/>
    </xf>
    <xf numFmtId="0" fontId="27" fillId="0" borderId="1" xfId="0" applyFont="1" applyBorder="1" applyAlignment="1">
      <alignment horizontal="left" vertical="center" wrapText="1"/>
    </xf>
    <xf numFmtId="0" fontId="27" fillId="0" borderId="10" xfId="0" applyFont="1" applyBorder="1" applyAlignment="1">
      <alignment horizontal="left" vertical="center" wrapText="1"/>
    </xf>
    <xf numFmtId="0" fontId="6" fillId="3" borderId="15"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15" fillId="0" borderId="1" xfId="0" applyFont="1" applyBorder="1" applyAlignment="1">
      <alignment vertical="center"/>
    </xf>
    <xf numFmtId="0" fontId="23" fillId="3" borderId="48" xfId="0" applyFont="1" applyFill="1" applyBorder="1" applyAlignment="1" applyProtection="1">
      <alignment horizontal="left" vertical="center" wrapText="1" shrinkToFit="1"/>
      <protection locked="0"/>
    </xf>
    <xf numFmtId="0" fontId="23" fillId="3" borderId="49" xfId="0" applyFont="1" applyFill="1" applyBorder="1" applyAlignment="1" applyProtection="1">
      <alignment horizontal="left" vertical="center" wrapText="1" shrinkToFit="1"/>
      <protection locked="0"/>
    </xf>
    <xf numFmtId="0" fontId="23" fillId="3" borderId="48" xfId="0" applyFont="1" applyFill="1" applyBorder="1" applyAlignment="1" applyProtection="1">
      <alignment horizontal="left" vertical="center" wrapText="1" indent="1"/>
      <protection locked="0"/>
    </xf>
    <xf numFmtId="0" fontId="23" fillId="3" borderId="49" xfId="0" applyFont="1" applyFill="1" applyBorder="1" applyAlignment="1" applyProtection="1">
      <alignment horizontal="left" vertical="center" wrapText="1" indent="1"/>
      <protection locked="0"/>
    </xf>
    <xf numFmtId="176" fontId="4" fillId="3" borderId="48" xfId="0" applyNumberFormat="1" applyFont="1" applyFill="1" applyBorder="1" applyAlignment="1" applyProtection="1">
      <alignment horizontal="center" vertical="center" wrapText="1"/>
      <protection locked="0"/>
    </xf>
    <xf numFmtId="176" fontId="4" fillId="3" borderId="50" xfId="0" applyNumberFormat="1" applyFont="1" applyFill="1" applyBorder="1" applyAlignment="1" applyProtection="1">
      <alignment horizontal="center" vertical="center" wrapText="1"/>
      <protection locked="0"/>
    </xf>
    <xf numFmtId="176" fontId="4" fillId="3" borderId="49" xfId="0" applyNumberFormat="1" applyFont="1" applyFill="1" applyBorder="1" applyAlignment="1" applyProtection="1">
      <alignment horizontal="center" vertical="center" wrapText="1"/>
      <protection locked="0"/>
    </xf>
    <xf numFmtId="38" fontId="4" fillId="0" borderId="7" xfId="1" applyFont="1" applyBorder="1" applyAlignment="1">
      <alignment wrapText="1"/>
    </xf>
    <xf numFmtId="0" fontId="23" fillId="3" borderId="6" xfId="0" applyFont="1" applyFill="1" applyBorder="1" applyAlignment="1" applyProtection="1">
      <alignment horizontal="left" vertical="center" wrapText="1" shrinkToFit="1"/>
      <protection locked="0"/>
    </xf>
    <xf numFmtId="0" fontId="23" fillId="3" borderId="8" xfId="0" applyFont="1" applyFill="1" applyBorder="1" applyAlignment="1" applyProtection="1">
      <alignment horizontal="left" vertical="center" wrapText="1" shrinkToFit="1"/>
      <protection locked="0"/>
    </xf>
    <xf numFmtId="0" fontId="23" fillId="3" borderId="59" xfId="0" applyFont="1" applyFill="1" applyBorder="1" applyAlignment="1" applyProtection="1">
      <alignment horizontal="left" vertical="center" wrapText="1" shrinkToFit="1"/>
      <protection locked="0"/>
    </xf>
    <xf numFmtId="0" fontId="23" fillId="3" borderId="60" xfId="0" applyFont="1" applyFill="1" applyBorder="1" applyAlignment="1" applyProtection="1">
      <alignment horizontal="left" vertical="center" wrapText="1" shrinkToFit="1"/>
      <protection locked="0"/>
    </xf>
    <xf numFmtId="0" fontId="23" fillId="3" borderId="6" xfId="0" applyFont="1" applyFill="1" applyBorder="1" applyAlignment="1" applyProtection="1">
      <alignment horizontal="left" vertical="center" wrapText="1"/>
      <protection locked="0"/>
    </xf>
    <xf numFmtId="0" fontId="23" fillId="3" borderId="8" xfId="0" applyFont="1" applyFill="1" applyBorder="1" applyAlignment="1" applyProtection="1">
      <alignment horizontal="left" vertical="center" wrapText="1"/>
      <protection locked="0"/>
    </xf>
    <xf numFmtId="0" fontId="23" fillId="3" borderId="59" xfId="0" applyFont="1" applyFill="1" applyBorder="1" applyAlignment="1" applyProtection="1">
      <alignment horizontal="left" vertical="center" wrapText="1"/>
      <protection locked="0"/>
    </xf>
    <xf numFmtId="0" fontId="23" fillId="3" borderId="60" xfId="0" applyFont="1" applyFill="1" applyBorder="1" applyAlignment="1" applyProtection="1">
      <alignment horizontal="left" vertical="center" wrapText="1"/>
      <protection locked="0"/>
    </xf>
    <xf numFmtId="176" fontId="4" fillId="3" borderId="36" xfId="0" applyNumberFormat="1" applyFont="1" applyFill="1" applyBorder="1" applyAlignment="1" applyProtection="1">
      <alignment horizontal="center" vertical="center" wrapText="1"/>
      <protection locked="0"/>
    </xf>
    <xf numFmtId="176" fontId="4" fillId="3" borderId="38" xfId="0" applyNumberFormat="1" applyFont="1" applyFill="1" applyBorder="1" applyAlignment="1" applyProtection="1">
      <alignment horizontal="center" vertical="center" wrapText="1"/>
      <protection locked="0"/>
    </xf>
    <xf numFmtId="176" fontId="4" fillId="3" borderId="37" xfId="0" applyNumberFormat="1" applyFont="1" applyFill="1" applyBorder="1" applyAlignment="1" applyProtection="1">
      <alignment horizontal="center" vertical="center" wrapText="1"/>
      <protection locked="0"/>
    </xf>
    <xf numFmtId="38" fontId="4" fillId="3" borderId="49" xfId="1" applyFont="1" applyFill="1" applyBorder="1" applyAlignment="1" applyProtection="1">
      <alignment vertical="center" wrapText="1"/>
      <protection locked="0"/>
    </xf>
    <xf numFmtId="38" fontId="4" fillId="3" borderId="51" xfId="1" applyFont="1" applyFill="1" applyBorder="1" applyAlignment="1" applyProtection="1">
      <alignment vertical="center" wrapText="1"/>
      <protection locked="0"/>
    </xf>
    <xf numFmtId="38" fontId="4" fillId="3" borderId="52" xfId="1" applyFont="1" applyFill="1" applyBorder="1" applyAlignment="1" applyProtection="1">
      <alignment vertical="center" wrapText="1"/>
      <protection locked="0"/>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178" fontId="3" fillId="3" borderId="6" xfId="0" applyNumberFormat="1" applyFont="1" applyFill="1" applyBorder="1" applyAlignment="1" applyProtection="1">
      <alignment horizontal="center" vertical="center"/>
      <protection locked="0"/>
    </xf>
    <xf numFmtId="178" fontId="3" fillId="3" borderId="12" xfId="0" applyNumberFormat="1" applyFont="1" applyFill="1" applyBorder="1" applyAlignment="1" applyProtection="1">
      <alignment horizontal="center" vertical="center"/>
      <protection locked="0"/>
    </xf>
    <xf numFmtId="178" fontId="3" fillId="3" borderId="9" xfId="0" applyNumberFormat="1" applyFont="1" applyFill="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3"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wrapText="1"/>
    </xf>
    <xf numFmtId="178" fontId="3" fillId="3" borderId="17" xfId="0" applyNumberFormat="1" applyFont="1" applyFill="1" applyBorder="1" applyAlignment="1" applyProtection="1">
      <alignment horizontal="center" vertical="center"/>
      <protection locked="0"/>
    </xf>
    <xf numFmtId="49" fontId="3" fillId="0" borderId="15"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11" xfId="0" applyNumberFormat="1" applyFont="1" applyBorder="1" applyAlignment="1">
      <alignment horizontal="center" vertical="center"/>
    </xf>
    <xf numFmtId="178" fontId="3" fillId="3" borderId="14"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Fill="1" applyBorder="1" applyAlignment="1" applyProtection="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right" vertical="center"/>
    </xf>
    <xf numFmtId="0" fontId="3" fillId="0" borderId="9" xfId="0" applyFont="1" applyBorder="1" applyAlignment="1">
      <alignment horizontal="right" vertical="center"/>
    </xf>
    <xf numFmtId="0" fontId="0" fillId="0" borderId="0" xfId="0">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3" fillId="0" borderId="10" xfId="0" applyFont="1" applyBorder="1" applyAlignment="1">
      <alignment vertical="center"/>
    </xf>
  </cellXfs>
  <cellStyles count="3">
    <cellStyle name="ハイパーリンク" xfId="2" builtinId="8"/>
    <cellStyle name="桁区切り" xfId="1" builtinId="6"/>
    <cellStyle name="標準" xfId="0" builtinId="0"/>
  </cellStyles>
  <dxfs count="3">
    <dxf>
      <font>
        <color rgb="FFFF0000"/>
      </font>
      <fill>
        <patternFill>
          <bgColor rgb="FFCCFFCC"/>
        </patternFill>
      </fill>
    </dxf>
    <dxf>
      <font>
        <color rgb="FFFF0000"/>
      </font>
      <fill>
        <patternFill>
          <bgColor rgb="FFCCFFCC"/>
        </patternFill>
      </fill>
    </dxf>
    <dxf>
      <font>
        <color rgb="FFFF0000"/>
      </font>
      <fill>
        <patternFill>
          <bgColor rgb="FFCCFFCC"/>
        </patternFill>
      </fill>
    </dxf>
  </dxfs>
  <tableStyles count="0" defaultTableStyle="TableStyleMedium2" defaultPivotStyle="PivotStyleLight16"/>
  <colors>
    <mruColors>
      <color rgb="FF0000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C36" lockText="1" noThreeD="1"/>
</file>

<file path=xl/ctrlProps/ctrlProp11.xml><?xml version="1.0" encoding="utf-8"?>
<formControlPr xmlns="http://schemas.microsoft.com/office/spreadsheetml/2009/9/main" objectType="CheckBox" fmlaLink="C39" lockText="1" noThreeD="1"/>
</file>

<file path=xl/ctrlProps/ctrlProp12.xml><?xml version="1.0" encoding="utf-8"?>
<formControlPr xmlns="http://schemas.microsoft.com/office/spreadsheetml/2009/9/main" objectType="CheckBox" fmlaLink="C50" lockText="1" noThreeD="1"/>
</file>

<file path=xl/ctrlProps/ctrlProp13.xml><?xml version="1.0" encoding="utf-8"?>
<formControlPr xmlns="http://schemas.microsoft.com/office/spreadsheetml/2009/9/main" objectType="CheckBox" fmlaLink="C53" lockText="1" noThreeD="1"/>
</file>

<file path=xl/ctrlProps/ctrlProp14.xml><?xml version="1.0" encoding="utf-8"?>
<formControlPr xmlns="http://schemas.microsoft.com/office/spreadsheetml/2009/9/main" objectType="CheckBox" fmlaLink="E3" lockText="1" noThreeD="1"/>
</file>

<file path=xl/ctrlProps/ctrlProp15.xml><?xml version="1.0" encoding="utf-8"?>
<formControlPr xmlns="http://schemas.microsoft.com/office/spreadsheetml/2009/9/main" objectType="CheckBox" fmlaLink="E14" lockText="1" noThreeD="1"/>
</file>

<file path=xl/ctrlProps/ctrlProp16.xml><?xml version="1.0" encoding="utf-8"?>
<formControlPr xmlns="http://schemas.microsoft.com/office/spreadsheetml/2009/9/main" objectType="CheckBox" fmlaLink="E19" lockText="1" noThreeD="1"/>
</file>

<file path=xl/ctrlProps/ctrlProp17.xml><?xml version="1.0" encoding="utf-8"?>
<formControlPr xmlns="http://schemas.microsoft.com/office/spreadsheetml/2009/9/main" objectType="CheckBox" fmlaLink="E24" lockText="1" noThreeD="1"/>
</file>

<file path=xl/ctrlProps/ctrlProp18.xml><?xml version="1.0" encoding="utf-8"?>
<formControlPr xmlns="http://schemas.microsoft.com/office/spreadsheetml/2009/9/main" objectType="CheckBox" fmlaLink="E29" lockText="1" noThreeD="1"/>
</file>

<file path=xl/ctrlProps/ctrlProp19.xml><?xml version="1.0" encoding="utf-8"?>
<formControlPr xmlns="http://schemas.microsoft.com/office/spreadsheetml/2009/9/main" objectType="CheckBox" fmlaLink="E3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E39" lockText="1" noThreeD="1"/>
</file>

<file path=xl/ctrlProps/ctrlProp21.xml><?xml version="1.0" encoding="utf-8"?>
<formControlPr xmlns="http://schemas.microsoft.com/office/spreadsheetml/2009/9/main" objectType="CheckBox" fmlaLink="E50" lockText="1" noThreeD="1"/>
</file>

<file path=xl/ctrlProps/ctrlProp22.xml><?xml version="1.0" encoding="utf-8"?>
<formControlPr xmlns="http://schemas.microsoft.com/office/spreadsheetml/2009/9/main" objectType="CheckBox" fmlaLink="E53" lockText="1" noThreeD="1"/>
</file>

<file path=xl/ctrlProps/ctrlProp23.xml><?xml version="1.0" encoding="utf-8"?>
<formControlPr xmlns="http://schemas.microsoft.com/office/spreadsheetml/2009/9/main" objectType="CheckBox" fmlaLink="C2" lockText="1" noThreeD="1"/>
</file>

<file path=xl/ctrlProps/ctrlProp24.xml><?xml version="1.0" encoding="utf-8"?>
<formControlPr xmlns="http://schemas.microsoft.com/office/spreadsheetml/2009/9/main" objectType="CheckBox" fmlaLink="E2" lockText="1" noThreeD="1"/>
</file>

<file path=xl/ctrlProps/ctrlProp25.xml><?xml version="1.0" encoding="utf-8"?>
<formControlPr xmlns="http://schemas.microsoft.com/office/spreadsheetml/2009/9/main" objectType="CheckBox" fmlaLink="E7" lockText="1" noThreeD="1"/>
</file>

<file path=xl/ctrlProps/ctrlProp26.xml><?xml version="1.0" encoding="utf-8"?>
<formControlPr xmlns="http://schemas.microsoft.com/office/spreadsheetml/2009/9/main" objectType="CheckBox" fmlaLink="E31" lockText="1" noThreeD="1"/>
</file>

<file path=xl/ctrlProps/ctrlProp3.xml><?xml version="1.0" encoding="utf-8"?>
<formControlPr xmlns="http://schemas.microsoft.com/office/spreadsheetml/2009/9/main" objectType="CheckBox" fmlaLink="C3" lockText="1" noThreeD="1"/>
</file>

<file path=xl/ctrlProps/ctrlProp4.xml><?xml version="1.0" encoding="utf-8"?>
<formControlPr xmlns="http://schemas.microsoft.com/office/spreadsheetml/2009/9/main" objectType="CheckBox" fmlaLink="C7" lockText="1" noThreeD="1"/>
</file>

<file path=xl/ctrlProps/ctrlProp5.xml><?xml version="1.0" encoding="utf-8"?>
<formControlPr xmlns="http://schemas.microsoft.com/office/spreadsheetml/2009/9/main" objectType="CheckBox" fmlaLink="C14" lockText="1" noThreeD="1"/>
</file>

<file path=xl/ctrlProps/ctrlProp6.xml><?xml version="1.0" encoding="utf-8"?>
<formControlPr xmlns="http://schemas.microsoft.com/office/spreadsheetml/2009/9/main" objectType="CheckBox" fmlaLink="C19" lockText="1" noThreeD="1"/>
</file>

<file path=xl/ctrlProps/ctrlProp7.xml><?xml version="1.0" encoding="utf-8"?>
<formControlPr xmlns="http://schemas.microsoft.com/office/spreadsheetml/2009/9/main" objectType="CheckBox" fmlaLink="C24" lockText="1" noThreeD="1"/>
</file>

<file path=xl/ctrlProps/ctrlProp8.xml><?xml version="1.0" encoding="utf-8"?>
<formControlPr xmlns="http://schemas.microsoft.com/office/spreadsheetml/2009/9/main" objectType="CheckBox" fmlaLink="C29" lockText="1" noThreeD="1"/>
</file>

<file path=xl/ctrlProps/ctrlProp9.xml><?xml version="1.0" encoding="utf-8"?>
<formControlPr xmlns="http://schemas.microsoft.com/office/spreadsheetml/2009/9/main" objectType="CheckBox" fmlaLink="C3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10</xdr:col>
      <xdr:colOff>285750</xdr:colOff>
      <xdr:row>37</xdr:row>
      <xdr:rowOff>19049</xdr:rowOff>
    </xdr:from>
    <xdr:to>
      <xdr:col>11</xdr:col>
      <xdr:colOff>0</xdr:colOff>
      <xdr:row>37</xdr:row>
      <xdr:rowOff>228600</xdr:rowOff>
    </xdr:to>
    <xdr:sp macro="" textlink="">
      <xdr:nvSpPr>
        <xdr:cNvPr id="2" name="テキスト ボックス 1"/>
        <xdr:cNvSpPr txBox="1"/>
      </xdr:nvSpPr>
      <xdr:spPr>
        <a:xfrm>
          <a:off x="4848225" y="7877174"/>
          <a:ext cx="142875"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900">
              <a:latin typeface="ＭＳ ゴシック" panose="020B0609070205080204" pitchFamily="49" charset="-128"/>
              <a:ea typeface="ＭＳ ゴシック" panose="020B0609070205080204" pitchFamily="49" charset="-128"/>
            </a:rPr>
            <a:t>枚</a:t>
          </a:r>
        </a:p>
      </xdr:txBody>
    </xdr:sp>
    <xdr:clientData/>
  </xdr:twoCellAnchor>
  <xdr:twoCellAnchor>
    <xdr:from>
      <xdr:col>11</xdr:col>
      <xdr:colOff>828677</xdr:colOff>
      <xdr:row>38</xdr:row>
      <xdr:rowOff>19049</xdr:rowOff>
    </xdr:from>
    <xdr:to>
      <xdr:col>13</xdr:col>
      <xdr:colOff>1</xdr:colOff>
      <xdr:row>39</xdr:row>
      <xdr:rowOff>9525</xdr:rowOff>
    </xdr:to>
    <xdr:sp macro="" textlink="">
      <xdr:nvSpPr>
        <xdr:cNvPr id="5" name="テキスト ボックス 4"/>
        <xdr:cNvSpPr txBox="1"/>
      </xdr:nvSpPr>
      <xdr:spPr>
        <a:xfrm>
          <a:off x="5819777" y="8296274"/>
          <a:ext cx="161924"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828676</xdr:colOff>
      <xdr:row>37</xdr:row>
      <xdr:rowOff>9524</xdr:rowOff>
    </xdr:from>
    <xdr:to>
      <xdr:col>13</xdr:col>
      <xdr:colOff>971550</xdr:colOff>
      <xdr:row>37</xdr:row>
      <xdr:rowOff>171450</xdr:rowOff>
    </xdr:to>
    <xdr:sp macro="" textlink="">
      <xdr:nvSpPr>
        <xdr:cNvPr id="7" name="テキスト ボックス 6"/>
        <xdr:cNvSpPr txBox="1"/>
      </xdr:nvSpPr>
      <xdr:spPr>
        <a:xfrm>
          <a:off x="6810376" y="7867649"/>
          <a:ext cx="142874"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000">
              <a:latin typeface="ＭＳ ゴシック" panose="020B0609070205080204" pitchFamily="49" charset="-128"/>
              <a:ea typeface="ＭＳ ゴシック" panose="020B0609070205080204" pitchFamily="49" charset="-128"/>
            </a:rPr>
            <a:t>円</a:t>
          </a:r>
        </a:p>
      </xdr:txBody>
    </xdr:sp>
    <xdr:clientData/>
  </xdr:twoCellAnchor>
  <xdr:twoCellAnchor>
    <xdr:from>
      <xdr:col>13</xdr:col>
      <xdr:colOff>628651</xdr:colOff>
      <xdr:row>7</xdr:row>
      <xdr:rowOff>123824</xdr:rowOff>
    </xdr:from>
    <xdr:to>
      <xdr:col>13</xdr:col>
      <xdr:colOff>781051</xdr:colOff>
      <xdr:row>8</xdr:row>
      <xdr:rowOff>104774</xdr:rowOff>
    </xdr:to>
    <xdr:sp macro="" textlink="">
      <xdr:nvSpPr>
        <xdr:cNvPr id="8" name="テキスト ボックス 7"/>
        <xdr:cNvSpPr txBox="1"/>
      </xdr:nvSpPr>
      <xdr:spPr>
        <a:xfrm>
          <a:off x="6648451" y="1552574"/>
          <a:ext cx="1524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100"/>
            <a:t>印</a:t>
          </a:r>
        </a:p>
      </xdr:txBody>
    </xdr:sp>
    <xdr:clientData/>
  </xdr:twoCellAnchor>
  <xdr:twoCellAnchor>
    <xdr:from>
      <xdr:col>4</xdr:col>
      <xdr:colOff>333376</xdr:colOff>
      <xdr:row>7</xdr:row>
      <xdr:rowOff>133349</xdr:rowOff>
    </xdr:from>
    <xdr:to>
      <xdr:col>4</xdr:col>
      <xdr:colOff>485776</xdr:colOff>
      <xdr:row>8</xdr:row>
      <xdr:rowOff>114299</xdr:rowOff>
    </xdr:to>
    <xdr:sp macro="" textlink="">
      <xdr:nvSpPr>
        <xdr:cNvPr id="9" name="テキスト ボックス 8"/>
        <xdr:cNvSpPr txBox="1"/>
      </xdr:nvSpPr>
      <xdr:spPr>
        <a:xfrm>
          <a:off x="3000376" y="1562099"/>
          <a:ext cx="1524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100"/>
            <a:t>印</a:t>
          </a:r>
        </a:p>
      </xdr:txBody>
    </xdr:sp>
    <xdr:clientData/>
  </xdr:twoCellAnchor>
  <xdr:twoCellAnchor>
    <xdr:from>
      <xdr:col>19</xdr:col>
      <xdr:colOff>342900</xdr:colOff>
      <xdr:row>33</xdr:row>
      <xdr:rowOff>9525</xdr:rowOff>
    </xdr:from>
    <xdr:to>
      <xdr:col>19</xdr:col>
      <xdr:colOff>485775</xdr:colOff>
      <xdr:row>33</xdr:row>
      <xdr:rowOff>219076</xdr:rowOff>
    </xdr:to>
    <xdr:sp macro="" textlink="">
      <xdr:nvSpPr>
        <xdr:cNvPr id="21" name="テキスト ボックス 20"/>
        <xdr:cNvSpPr txBox="1"/>
      </xdr:nvSpPr>
      <xdr:spPr>
        <a:xfrm>
          <a:off x="11772900" y="6915150"/>
          <a:ext cx="142875"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900">
              <a:latin typeface="ＭＳ ゴシック" panose="020B0609070205080204" pitchFamily="49" charset="-128"/>
              <a:ea typeface="ＭＳ ゴシック" panose="020B0609070205080204" pitchFamily="49" charset="-128"/>
            </a:rPr>
            <a:t>枚</a:t>
          </a:r>
        </a:p>
      </xdr:txBody>
    </xdr:sp>
    <xdr:clientData/>
  </xdr:twoCellAnchor>
  <xdr:twoCellAnchor>
    <xdr:from>
      <xdr:col>21</xdr:col>
      <xdr:colOff>866776</xdr:colOff>
      <xdr:row>33</xdr:row>
      <xdr:rowOff>0</xdr:rowOff>
    </xdr:from>
    <xdr:to>
      <xdr:col>21</xdr:col>
      <xdr:colOff>1009650</xdr:colOff>
      <xdr:row>33</xdr:row>
      <xdr:rowOff>161926</xdr:rowOff>
    </xdr:to>
    <xdr:sp macro="" textlink="">
      <xdr:nvSpPr>
        <xdr:cNvPr id="23" name="テキスト ボックス 22"/>
        <xdr:cNvSpPr txBox="1"/>
      </xdr:nvSpPr>
      <xdr:spPr>
        <a:xfrm>
          <a:off x="13668376" y="6905625"/>
          <a:ext cx="142874"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000">
              <a:latin typeface="ＭＳ ゴシック" panose="020B0609070205080204" pitchFamily="49" charset="-128"/>
              <a:ea typeface="ＭＳ ゴシック" panose="020B0609070205080204" pitchFamily="49" charset="-128"/>
            </a:rPr>
            <a:t>円</a:t>
          </a:r>
        </a:p>
      </xdr:txBody>
    </xdr:sp>
    <xdr:clientData/>
  </xdr:twoCellAnchor>
  <xdr:twoCellAnchor>
    <xdr:from>
      <xdr:col>19</xdr:col>
      <xdr:colOff>342900</xdr:colOff>
      <xdr:row>35</xdr:row>
      <xdr:rowOff>9525</xdr:rowOff>
    </xdr:from>
    <xdr:to>
      <xdr:col>19</xdr:col>
      <xdr:colOff>485775</xdr:colOff>
      <xdr:row>35</xdr:row>
      <xdr:rowOff>219076</xdr:rowOff>
    </xdr:to>
    <xdr:sp macro="" textlink="">
      <xdr:nvSpPr>
        <xdr:cNvPr id="24" name="テキスト ボックス 23"/>
        <xdr:cNvSpPr txBox="1"/>
      </xdr:nvSpPr>
      <xdr:spPr>
        <a:xfrm>
          <a:off x="11772900" y="7391400"/>
          <a:ext cx="142875"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900">
              <a:latin typeface="ＭＳ ゴシック" panose="020B0609070205080204" pitchFamily="49" charset="-128"/>
              <a:ea typeface="ＭＳ ゴシック" panose="020B0609070205080204" pitchFamily="49" charset="-128"/>
            </a:rPr>
            <a:t>枚</a:t>
          </a:r>
        </a:p>
      </xdr:txBody>
    </xdr:sp>
    <xdr:clientData/>
  </xdr:twoCellAnchor>
  <xdr:twoCellAnchor>
    <xdr:from>
      <xdr:col>21</xdr:col>
      <xdr:colOff>828676</xdr:colOff>
      <xdr:row>35</xdr:row>
      <xdr:rowOff>0</xdr:rowOff>
    </xdr:from>
    <xdr:to>
      <xdr:col>21</xdr:col>
      <xdr:colOff>971550</xdr:colOff>
      <xdr:row>35</xdr:row>
      <xdr:rowOff>161926</xdr:rowOff>
    </xdr:to>
    <xdr:sp macro="" textlink="">
      <xdr:nvSpPr>
        <xdr:cNvPr id="26" name="テキスト ボックス 25"/>
        <xdr:cNvSpPr txBox="1"/>
      </xdr:nvSpPr>
      <xdr:spPr>
        <a:xfrm>
          <a:off x="13630276" y="7381875"/>
          <a:ext cx="142874"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000">
              <a:latin typeface="ＭＳ ゴシック" panose="020B0609070205080204" pitchFamily="49" charset="-128"/>
              <a:ea typeface="ＭＳ ゴシック" panose="020B0609070205080204" pitchFamily="49" charset="-128"/>
            </a:rPr>
            <a:t>円</a:t>
          </a:r>
        </a:p>
      </xdr:txBody>
    </xdr:sp>
    <xdr:clientData/>
  </xdr:twoCellAnchor>
  <xdr:twoCellAnchor>
    <xdr:from>
      <xdr:col>21</xdr:col>
      <xdr:colOff>180976</xdr:colOff>
      <xdr:row>42</xdr:row>
      <xdr:rowOff>123824</xdr:rowOff>
    </xdr:from>
    <xdr:to>
      <xdr:col>21</xdr:col>
      <xdr:colOff>989402</xdr:colOff>
      <xdr:row>46</xdr:row>
      <xdr:rowOff>30693</xdr:rowOff>
    </xdr:to>
    <xdr:grpSp>
      <xdr:nvGrpSpPr>
        <xdr:cNvPr id="12" name="グループ化 11"/>
        <xdr:cNvGrpSpPr/>
      </xdr:nvGrpSpPr>
      <xdr:grpSpPr>
        <a:xfrm>
          <a:off x="13087351" y="9553574"/>
          <a:ext cx="808426" cy="859369"/>
          <a:chOff x="4624987" y="396875"/>
          <a:chExt cx="808426" cy="859369"/>
        </a:xfrm>
      </xdr:grpSpPr>
      <xdr:pic>
        <xdr:nvPicPr>
          <xdr:cNvPr id="13" name="図 12"/>
          <xdr:cNvPicPr>
            <a:picLocks noChangeAspect="1"/>
          </xdr:cNvPicPr>
        </xdr:nvPicPr>
        <xdr:blipFill>
          <a:blip xmlns:r="http://schemas.openxmlformats.org/officeDocument/2006/relationships" r:embed="rId1"/>
          <a:stretch>
            <a:fillRect/>
          </a:stretch>
        </xdr:blipFill>
        <xdr:spPr>
          <a:xfrm>
            <a:off x="4629969" y="396875"/>
            <a:ext cx="798461" cy="796925"/>
          </a:xfrm>
          <a:prstGeom prst="rect">
            <a:avLst/>
          </a:prstGeom>
          <a:solidFill>
            <a:srgbClr val="FFFFFF"/>
          </a:solidFill>
        </xdr:spPr>
      </xdr:pic>
      <xdr:sp macro="" textlink="">
        <xdr:nvSpPr>
          <xdr:cNvPr id="14" name="テキスト ボックス 13"/>
          <xdr:cNvSpPr txBox="1"/>
        </xdr:nvSpPr>
        <xdr:spPr>
          <a:xfrm>
            <a:off x="4624987" y="1069975"/>
            <a:ext cx="808426" cy="18626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r>
              <a:rPr kumimoji="1" lang="en-US" altLang="ja-JP" sz="600"/>
              <a:t>0173078000000000</a:t>
            </a:r>
            <a:endParaRPr kumimoji="1" lang="ja-JP" altLang="en-US" sz="600"/>
          </a:p>
        </xdr:txBody>
      </xdr:sp>
    </xdr:grpSp>
    <xdr:clientData/>
  </xdr:twoCellAnchor>
  <mc:AlternateContent xmlns:mc="http://schemas.openxmlformats.org/markup-compatibility/2006">
    <mc:Choice xmlns:a14="http://schemas.microsoft.com/office/drawing/2010/main" Requires="a14">
      <xdr:twoCellAnchor editAs="oneCell">
        <xdr:from>
          <xdr:col>13</xdr:col>
          <xdr:colOff>361950</xdr:colOff>
          <xdr:row>12</xdr:row>
          <xdr:rowOff>200025</xdr:rowOff>
        </xdr:from>
        <xdr:to>
          <xdr:col>13</xdr:col>
          <xdr:colOff>666750</xdr:colOff>
          <xdr:row>13</xdr:row>
          <xdr:rowOff>219075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10</xdr:row>
          <xdr:rowOff>123825</xdr:rowOff>
        </xdr:from>
        <xdr:to>
          <xdr:col>13</xdr:col>
          <xdr:colOff>657225</xdr:colOff>
          <xdr:row>11</xdr:row>
          <xdr:rowOff>142875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0</xdr:row>
          <xdr:rowOff>209550</xdr:rowOff>
        </xdr:from>
        <xdr:to>
          <xdr:col>3</xdr:col>
          <xdr:colOff>95250</xdr:colOff>
          <xdr:row>2</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57150</xdr:rowOff>
        </xdr:from>
        <xdr:to>
          <xdr:col>3</xdr:col>
          <xdr:colOff>95250</xdr:colOff>
          <xdr:row>4</xdr:row>
          <xdr:rowOff>133350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38100</xdr:rowOff>
        </xdr:from>
        <xdr:to>
          <xdr:col>3</xdr:col>
          <xdr:colOff>95250</xdr:colOff>
          <xdr:row>9</xdr:row>
          <xdr:rowOff>114300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152400</xdr:rowOff>
        </xdr:from>
        <xdr:to>
          <xdr:col>3</xdr:col>
          <xdr:colOff>95250</xdr:colOff>
          <xdr:row>16</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133350</xdr:rowOff>
        </xdr:from>
        <xdr:to>
          <xdr:col>3</xdr:col>
          <xdr:colOff>95250</xdr:colOff>
          <xdr:row>19</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114300</xdr:rowOff>
        </xdr:from>
        <xdr:to>
          <xdr:col>3</xdr:col>
          <xdr:colOff>95250</xdr:colOff>
          <xdr:row>26</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57150</xdr:rowOff>
        </xdr:from>
        <xdr:to>
          <xdr:col>3</xdr:col>
          <xdr:colOff>95250</xdr:colOff>
          <xdr:row>29</xdr:row>
          <xdr:rowOff>133350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114300</xdr:rowOff>
        </xdr:from>
        <xdr:to>
          <xdr:col>3</xdr:col>
          <xdr:colOff>95250</xdr:colOff>
          <xdr:row>33</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133350</xdr:rowOff>
        </xdr:from>
        <xdr:to>
          <xdr:col>3</xdr:col>
          <xdr:colOff>95250</xdr:colOff>
          <xdr:row>37</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133350</xdr:rowOff>
        </xdr:from>
        <xdr:to>
          <xdr:col>3</xdr:col>
          <xdr:colOff>95250</xdr:colOff>
          <xdr:row>44</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133350</xdr:rowOff>
        </xdr:from>
        <xdr:to>
          <xdr:col>3</xdr:col>
          <xdr:colOff>95250</xdr:colOff>
          <xdr:row>51</xdr:row>
          <xdr:rowOff>38100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133350</xdr:rowOff>
        </xdr:from>
        <xdr:to>
          <xdr:col>3</xdr:col>
          <xdr:colOff>95250</xdr:colOff>
          <xdr:row>54</xdr:row>
          <xdr:rowOff>38100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0</xdr:row>
          <xdr:rowOff>209550</xdr:rowOff>
        </xdr:from>
        <xdr:to>
          <xdr:col>5</xdr:col>
          <xdr:colOff>95250</xdr:colOff>
          <xdr:row>2</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57150</xdr:rowOff>
        </xdr:from>
        <xdr:to>
          <xdr:col>5</xdr:col>
          <xdr:colOff>95250</xdr:colOff>
          <xdr:row>4</xdr:row>
          <xdr:rowOff>133350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38100</xdr:rowOff>
        </xdr:from>
        <xdr:to>
          <xdr:col>5</xdr:col>
          <xdr:colOff>95250</xdr:colOff>
          <xdr:row>9</xdr:row>
          <xdr:rowOff>114300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152400</xdr:rowOff>
        </xdr:from>
        <xdr:to>
          <xdr:col>5</xdr:col>
          <xdr:colOff>95250</xdr:colOff>
          <xdr:row>16</xdr:row>
          <xdr:rowOff>57150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133350</xdr:rowOff>
        </xdr:from>
        <xdr:to>
          <xdr:col>5</xdr:col>
          <xdr:colOff>95250</xdr:colOff>
          <xdr:row>19</xdr:row>
          <xdr:rowOff>38100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114300</xdr:rowOff>
        </xdr:from>
        <xdr:to>
          <xdr:col>5</xdr:col>
          <xdr:colOff>95250</xdr:colOff>
          <xdr:row>26</xdr:row>
          <xdr:rowOff>19050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57150</xdr:rowOff>
        </xdr:from>
        <xdr:to>
          <xdr:col>5</xdr:col>
          <xdr:colOff>95250</xdr:colOff>
          <xdr:row>29</xdr:row>
          <xdr:rowOff>133350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114300</xdr:rowOff>
        </xdr:from>
        <xdr:to>
          <xdr:col>5</xdr:col>
          <xdr:colOff>95250</xdr:colOff>
          <xdr:row>33</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133350</xdr:rowOff>
        </xdr:from>
        <xdr:to>
          <xdr:col>5</xdr:col>
          <xdr:colOff>95250</xdr:colOff>
          <xdr:row>37</xdr:row>
          <xdr:rowOff>38100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133350</xdr:rowOff>
        </xdr:from>
        <xdr:to>
          <xdr:col>5</xdr:col>
          <xdr:colOff>95250</xdr:colOff>
          <xdr:row>44</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133350</xdr:rowOff>
        </xdr:from>
        <xdr:to>
          <xdr:col>5</xdr:col>
          <xdr:colOff>95250</xdr:colOff>
          <xdr:row>51</xdr:row>
          <xdr:rowOff>38100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133350</xdr:rowOff>
        </xdr:from>
        <xdr:to>
          <xdr:col>5</xdr:col>
          <xdr:colOff>95250</xdr:colOff>
          <xdr:row>54</xdr:row>
          <xdr:rowOff>38100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190500</xdr:colOff>
      <xdr:row>10</xdr:row>
      <xdr:rowOff>95250</xdr:rowOff>
    </xdr:from>
    <xdr:to>
      <xdr:col>11</xdr:col>
      <xdr:colOff>342900</xdr:colOff>
      <xdr:row>10</xdr:row>
      <xdr:rowOff>104775</xdr:rowOff>
    </xdr:to>
    <xdr:cxnSp macro="">
      <xdr:nvCxnSpPr>
        <xdr:cNvPr id="3" name="直線コネクタ 2"/>
        <xdr:cNvCxnSpPr/>
      </xdr:nvCxnSpPr>
      <xdr:spPr>
        <a:xfrm flipV="1">
          <a:off x="7410450" y="1876425"/>
          <a:ext cx="2981325" cy="9525"/>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114300</xdr:colOff>
      <xdr:row>10</xdr:row>
      <xdr:rowOff>78943</xdr:rowOff>
    </xdr:from>
    <xdr:to>
      <xdr:col>18</xdr:col>
      <xdr:colOff>114300</xdr:colOff>
      <xdr:row>10</xdr:row>
      <xdr:rowOff>82982</xdr:rowOff>
    </xdr:to>
    <xdr:cxnSp macro="">
      <xdr:nvCxnSpPr>
        <xdr:cNvPr id="40" name="直線コネクタ 39"/>
        <xdr:cNvCxnSpPr/>
      </xdr:nvCxnSpPr>
      <xdr:spPr>
        <a:xfrm flipV="1">
          <a:off x="11144250" y="1860118"/>
          <a:ext cx="2981325" cy="4039"/>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s://www.mext.go.jp/a_menu/kaikei/zeisei/1332772.ht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Z47"/>
  <sheetViews>
    <sheetView showGridLines="0" tabSelected="1" zoomScaleNormal="100" zoomScalePageLayoutView="70" workbookViewId="0">
      <selection activeCell="C30" sqref="C30:D31"/>
    </sheetView>
  </sheetViews>
  <sheetFormatPr defaultRowHeight="18.75"/>
  <cols>
    <col min="1" max="1" width="5.375" customWidth="1"/>
    <col min="2" max="2" width="6.75" customWidth="1"/>
    <col min="3" max="3" width="3.625" customWidth="1"/>
    <col min="4" max="4" width="19.25" customWidth="1"/>
    <col min="5" max="5" width="8.125" customWidth="1"/>
    <col min="6" max="6" width="5" bestFit="1" customWidth="1"/>
    <col min="7" max="7" width="4.75" customWidth="1"/>
    <col min="8" max="8" width="3.25" bestFit="1" customWidth="1"/>
    <col min="9" max="9" width="2.75" customWidth="1"/>
    <col min="10" max="10" width="1" customWidth="1"/>
    <col min="11" max="11" width="5.625" customWidth="1"/>
    <col min="12" max="12" width="11.125" customWidth="1"/>
    <col min="13" max="13" width="1.875" customWidth="1"/>
    <col min="14" max="14" width="12.875" customWidth="1"/>
    <col min="15" max="15" width="1.5" customWidth="1"/>
    <col min="16" max="16" width="13.125" customWidth="1"/>
    <col min="17" max="17" width="21.125" customWidth="1"/>
    <col min="18" max="18" width="13" customWidth="1"/>
    <col min="19" max="19" width="10.25" bestFit="1" customWidth="1"/>
    <col min="20" max="20" width="6.5" customWidth="1"/>
    <col min="21" max="21" width="12.5" customWidth="1"/>
    <col min="22" max="22" width="13.375" customWidth="1"/>
  </cols>
  <sheetData>
    <row r="1" spans="1:26" ht="18.75" customHeight="1">
      <c r="B1" s="189"/>
      <c r="C1" s="189"/>
      <c r="D1" s="204" t="s">
        <v>21</v>
      </c>
      <c r="E1" s="204"/>
      <c r="F1" s="204"/>
      <c r="G1" s="204"/>
      <c r="H1" s="204"/>
      <c r="I1" s="204"/>
      <c r="J1" s="204"/>
      <c r="K1" s="204"/>
      <c r="L1" s="204"/>
      <c r="M1" s="204"/>
      <c r="N1" s="204"/>
      <c r="P1" s="104" t="s">
        <v>16</v>
      </c>
      <c r="Q1" s="104"/>
      <c r="R1" s="104"/>
      <c r="S1" s="104"/>
      <c r="T1" s="104"/>
      <c r="U1" s="104"/>
      <c r="V1" s="104"/>
      <c r="W1" s="5"/>
    </row>
    <row r="2" spans="1:26" ht="18.75" customHeight="1">
      <c r="A2" s="1"/>
      <c r="B2" s="1"/>
      <c r="C2" s="1"/>
      <c r="P2" s="161" t="s">
        <v>7</v>
      </c>
      <c r="Q2" s="161" t="s">
        <v>8</v>
      </c>
      <c r="R2" s="7" t="s">
        <v>9</v>
      </c>
      <c r="S2" s="161" t="s">
        <v>11</v>
      </c>
      <c r="T2" s="145" t="s">
        <v>12</v>
      </c>
      <c r="U2" s="146"/>
      <c r="V2" s="147"/>
    </row>
    <row r="3" spans="1:26" ht="7.5" customHeight="1">
      <c r="A3" s="1"/>
      <c r="B3" s="1"/>
      <c r="C3" s="1"/>
      <c r="P3" s="161"/>
      <c r="Q3" s="161"/>
      <c r="R3" s="35"/>
      <c r="S3" s="161"/>
      <c r="T3" s="163" t="s">
        <v>23</v>
      </c>
      <c r="U3" s="165" t="s">
        <v>13</v>
      </c>
      <c r="V3" s="8"/>
    </row>
    <row r="4" spans="1:26" ht="18.75" customHeight="1">
      <c r="A4" s="6"/>
      <c r="B4" s="6"/>
      <c r="C4" s="6"/>
      <c r="D4" s="145" t="s">
        <v>0</v>
      </c>
      <c r="E4" s="146"/>
      <c r="F4" s="146"/>
      <c r="G4" s="146"/>
      <c r="H4" s="147"/>
      <c r="I4" s="145" t="s">
        <v>1</v>
      </c>
      <c r="J4" s="146"/>
      <c r="K4" s="146"/>
      <c r="L4" s="146"/>
      <c r="M4" s="146"/>
      <c r="N4" s="147"/>
      <c r="P4" s="161"/>
      <c r="Q4" s="161"/>
      <c r="R4" s="86" t="s">
        <v>163</v>
      </c>
      <c r="S4" s="161"/>
      <c r="T4" s="164"/>
      <c r="U4" s="164"/>
      <c r="V4" s="78" t="s">
        <v>157</v>
      </c>
      <c r="Y4" s="10"/>
      <c r="Z4" s="10"/>
    </row>
    <row r="5" spans="1:26" ht="18.75" customHeight="1">
      <c r="A5" s="190" t="s">
        <v>2</v>
      </c>
      <c r="B5" s="191"/>
      <c r="C5" s="192"/>
      <c r="D5" s="148"/>
      <c r="E5" s="149"/>
      <c r="F5" s="149"/>
      <c r="G5" s="149"/>
      <c r="H5" s="150"/>
      <c r="I5" s="148"/>
      <c r="J5" s="149"/>
      <c r="K5" s="149"/>
      <c r="L5" s="149"/>
      <c r="M5" s="149"/>
      <c r="N5" s="150"/>
      <c r="P5" s="162" t="s">
        <v>17</v>
      </c>
      <c r="Q5" s="162"/>
      <c r="R5" s="162"/>
      <c r="S5" s="162"/>
      <c r="T5" s="162"/>
      <c r="U5" s="162"/>
      <c r="V5" s="162"/>
      <c r="Y5" s="10"/>
      <c r="Z5" s="10"/>
    </row>
    <row r="6" spans="1:26" ht="18.75" customHeight="1">
      <c r="A6" s="121" t="s">
        <v>3</v>
      </c>
      <c r="B6" s="122"/>
      <c r="C6" s="123"/>
      <c r="D6" s="151"/>
      <c r="E6" s="152"/>
      <c r="F6" s="152"/>
      <c r="G6" s="152"/>
      <c r="H6" s="153"/>
      <c r="I6" s="151"/>
      <c r="J6" s="152"/>
      <c r="K6" s="152"/>
      <c r="L6" s="152"/>
      <c r="M6" s="152"/>
      <c r="N6" s="153"/>
      <c r="P6" s="137"/>
      <c r="Q6" s="138"/>
      <c r="R6" s="138"/>
      <c r="S6" s="139"/>
      <c r="T6" s="140"/>
      <c r="U6" s="141"/>
      <c r="V6" s="142"/>
      <c r="Y6" s="10"/>
      <c r="Z6" s="10"/>
    </row>
    <row r="7" spans="1:26" ht="18.75" customHeight="1">
      <c r="A7" s="124"/>
      <c r="B7" s="125"/>
      <c r="C7" s="126"/>
      <c r="D7" s="154"/>
      <c r="E7" s="155"/>
      <c r="F7" s="155"/>
      <c r="G7" s="155"/>
      <c r="H7" s="156"/>
      <c r="I7" s="154"/>
      <c r="J7" s="155"/>
      <c r="K7" s="155"/>
      <c r="L7" s="155"/>
      <c r="M7" s="155"/>
      <c r="N7" s="156"/>
      <c r="P7" s="127"/>
      <c r="Q7" s="129"/>
      <c r="R7" s="129"/>
      <c r="S7" s="131"/>
      <c r="T7" s="133"/>
      <c r="U7" s="117"/>
      <c r="V7" s="119"/>
      <c r="Y7" s="10"/>
      <c r="Z7" s="10"/>
    </row>
    <row r="8" spans="1:26" ht="18.75" customHeight="1">
      <c r="A8" s="121" t="s">
        <v>4</v>
      </c>
      <c r="B8" s="122"/>
      <c r="C8" s="123"/>
      <c r="D8" s="199"/>
      <c r="E8" s="200"/>
      <c r="F8" s="157" t="s">
        <v>22</v>
      </c>
      <c r="G8" s="159"/>
      <c r="H8" s="205" t="s">
        <v>24</v>
      </c>
      <c r="I8" s="207"/>
      <c r="J8" s="208"/>
      <c r="K8" s="208"/>
      <c r="L8" s="208"/>
      <c r="M8" s="208"/>
      <c r="N8" s="209"/>
      <c r="P8" s="127"/>
      <c r="Q8" s="129"/>
      <c r="R8" s="129"/>
      <c r="S8" s="131"/>
      <c r="T8" s="133"/>
      <c r="U8" s="117"/>
      <c r="V8" s="119"/>
      <c r="Y8" s="10"/>
      <c r="Z8" s="10"/>
    </row>
    <row r="9" spans="1:26" ht="18.75" customHeight="1">
      <c r="A9" s="124"/>
      <c r="B9" s="125"/>
      <c r="C9" s="126"/>
      <c r="D9" s="201"/>
      <c r="E9" s="202"/>
      <c r="F9" s="158"/>
      <c r="G9" s="160"/>
      <c r="H9" s="206"/>
      <c r="I9" s="210"/>
      <c r="J9" s="211"/>
      <c r="K9" s="211"/>
      <c r="L9" s="211"/>
      <c r="M9" s="211"/>
      <c r="N9" s="212"/>
      <c r="P9" s="127"/>
      <c r="Q9" s="129"/>
      <c r="R9" s="129"/>
      <c r="S9" s="131"/>
      <c r="T9" s="133"/>
      <c r="U9" s="117"/>
      <c r="V9" s="119"/>
      <c r="Y9" s="10"/>
      <c r="Z9" s="10"/>
    </row>
    <row r="10" spans="1:26" ht="18.75" customHeight="1">
      <c r="A10" s="166" t="s">
        <v>177</v>
      </c>
      <c r="B10" s="166"/>
      <c r="C10" s="166"/>
      <c r="D10" s="166"/>
      <c r="E10" s="166"/>
      <c r="F10" s="166"/>
      <c r="G10" s="166"/>
      <c r="H10" s="166"/>
      <c r="I10" s="166"/>
      <c r="N10" s="91" t="s">
        <v>5</v>
      </c>
      <c r="P10" s="127"/>
      <c r="Q10" s="129"/>
      <c r="R10" s="129"/>
      <c r="S10" s="131"/>
      <c r="T10" s="133"/>
      <c r="U10" s="117"/>
      <c r="V10" s="119"/>
      <c r="Y10" s="10"/>
      <c r="Z10" s="10"/>
    </row>
    <row r="11" spans="1:26" ht="18.75" customHeight="1">
      <c r="A11" s="213" t="s">
        <v>160</v>
      </c>
      <c r="B11" s="214"/>
      <c r="C11" s="214"/>
      <c r="D11" s="214"/>
      <c r="E11" s="214"/>
      <c r="F11" s="214"/>
      <c r="G11" s="214"/>
      <c r="H11" s="214"/>
      <c r="I11" s="214"/>
      <c r="J11" s="214"/>
      <c r="K11" s="214"/>
      <c r="L11" s="214"/>
      <c r="M11" s="215"/>
      <c r="N11" s="225"/>
      <c r="P11" s="127"/>
      <c r="Q11" s="129"/>
      <c r="R11" s="129"/>
      <c r="S11" s="131"/>
      <c r="T11" s="133"/>
      <c r="U11" s="117"/>
      <c r="V11" s="119"/>
      <c r="Y11" s="10"/>
      <c r="Z11" s="10"/>
    </row>
    <row r="12" spans="1:26" ht="18.75" customHeight="1">
      <c r="A12" s="216"/>
      <c r="B12" s="217"/>
      <c r="C12" s="217"/>
      <c r="D12" s="217"/>
      <c r="E12" s="217"/>
      <c r="F12" s="217"/>
      <c r="G12" s="217"/>
      <c r="H12" s="217"/>
      <c r="I12" s="217"/>
      <c r="J12" s="217"/>
      <c r="K12" s="217"/>
      <c r="L12" s="217"/>
      <c r="M12" s="218"/>
      <c r="N12" s="226"/>
      <c r="P12" s="127"/>
      <c r="Q12" s="129"/>
      <c r="R12" s="129"/>
      <c r="S12" s="131"/>
      <c r="T12" s="133"/>
      <c r="U12" s="117"/>
      <c r="V12" s="135"/>
      <c r="Y12" s="10"/>
      <c r="Z12" s="10"/>
    </row>
    <row r="13" spans="1:26" ht="18.75" customHeight="1">
      <c r="A13" s="219" t="s">
        <v>180</v>
      </c>
      <c r="B13" s="220"/>
      <c r="C13" s="220"/>
      <c r="D13" s="220"/>
      <c r="E13" s="220"/>
      <c r="F13" s="220"/>
      <c r="G13" s="220"/>
      <c r="H13" s="220"/>
      <c r="I13" s="220"/>
      <c r="J13" s="220"/>
      <c r="K13" s="220"/>
      <c r="L13" s="220"/>
      <c r="M13" s="221"/>
      <c r="N13" s="227"/>
      <c r="P13" s="127"/>
      <c r="Q13" s="129"/>
      <c r="R13" s="129"/>
      <c r="S13" s="131"/>
      <c r="T13" s="133"/>
      <c r="U13" s="117"/>
      <c r="V13" s="144"/>
      <c r="Y13" s="10"/>
      <c r="Z13" s="10"/>
    </row>
    <row r="14" spans="1:26" ht="18.75" customHeight="1">
      <c r="A14" s="219"/>
      <c r="B14" s="220"/>
      <c r="C14" s="220"/>
      <c r="D14" s="220"/>
      <c r="E14" s="220"/>
      <c r="F14" s="220"/>
      <c r="G14" s="220"/>
      <c r="H14" s="220"/>
      <c r="I14" s="220"/>
      <c r="J14" s="220"/>
      <c r="K14" s="220"/>
      <c r="L14" s="220"/>
      <c r="M14" s="221"/>
      <c r="N14" s="227"/>
      <c r="P14" s="127"/>
      <c r="Q14" s="129"/>
      <c r="R14" s="129"/>
      <c r="S14" s="131"/>
      <c r="T14" s="133"/>
      <c r="U14" s="117"/>
      <c r="V14" s="135"/>
      <c r="Y14" s="10"/>
      <c r="Z14" s="10"/>
    </row>
    <row r="15" spans="1:26" ht="18.75" customHeight="1">
      <c r="A15" s="222"/>
      <c r="B15" s="223"/>
      <c r="C15" s="223"/>
      <c r="D15" s="223"/>
      <c r="E15" s="223"/>
      <c r="F15" s="223"/>
      <c r="G15" s="223"/>
      <c r="H15" s="223"/>
      <c r="I15" s="223"/>
      <c r="J15" s="223"/>
      <c r="K15" s="223"/>
      <c r="L15" s="223"/>
      <c r="M15" s="224"/>
      <c r="N15" s="226"/>
      <c r="P15" s="127"/>
      <c r="Q15" s="129"/>
      <c r="R15" s="129"/>
      <c r="S15" s="131"/>
      <c r="T15" s="133"/>
      <c r="U15" s="117"/>
      <c r="V15" s="144"/>
      <c r="Y15" s="10"/>
      <c r="Z15" s="10"/>
    </row>
    <row r="16" spans="1:26" ht="18.75" customHeight="1">
      <c r="A16" s="90" t="s">
        <v>6</v>
      </c>
      <c r="B16" s="90"/>
      <c r="C16" s="90"/>
      <c r="D16" s="90"/>
      <c r="E16" s="90"/>
      <c r="F16" s="90"/>
      <c r="G16" s="90"/>
      <c r="H16" s="90"/>
      <c r="I16" s="90"/>
      <c r="J16" s="90"/>
      <c r="K16" s="90"/>
      <c r="L16" s="90"/>
      <c r="M16" s="90"/>
      <c r="N16" s="90"/>
      <c r="P16" s="127"/>
      <c r="Q16" s="129"/>
      <c r="R16" s="129"/>
      <c r="S16" s="131"/>
      <c r="T16" s="133"/>
      <c r="U16" s="117"/>
      <c r="V16" s="135"/>
      <c r="Y16" s="10"/>
      <c r="Z16" s="10"/>
    </row>
    <row r="17" spans="1:26" ht="18.75" customHeight="1">
      <c r="A17" s="203" t="s">
        <v>176</v>
      </c>
      <c r="B17" s="203"/>
      <c r="C17" s="203"/>
      <c r="D17" s="203"/>
      <c r="E17" s="203"/>
      <c r="F17" s="203"/>
      <c r="G17" s="203"/>
      <c r="H17" s="203"/>
      <c r="I17" s="203"/>
      <c r="J17" s="203"/>
      <c r="K17" s="203"/>
      <c r="L17" s="203"/>
      <c r="M17" s="203"/>
      <c r="N17" s="203"/>
      <c r="P17" s="128"/>
      <c r="Q17" s="130"/>
      <c r="R17" s="130"/>
      <c r="S17" s="132"/>
      <c r="T17" s="134"/>
      <c r="U17" s="118"/>
      <c r="V17" s="136"/>
      <c r="Y17" s="10"/>
      <c r="Z17" s="10"/>
    </row>
    <row r="18" spans="1:26" ht="4.5" hidden="1" customHeight="1">
      <c r="A18" s="203"/>
      <c r="B18" s="203"/>
      <c r="C18" s="203"/>
      <c r="D18" s="203"/>
      <c r="E18" s="203"/>
      <c r="F18" s="203"/>
      <c r="G18" s="203"/>
      <c r="H18" s="203"/>
      <c r="I18" s="203"/>
      <c r="J18" s="203"/>
      <c r="K18" s="203"/>
      <c r="L18" s="203"/>
      <c r="M18" s="203"/>
      <c r="N18" s="203"/>
      <c r="P18" s="92"/>
      <c r="Q18" s="93"/>
      <c r="R18" s="93"/>
      <c r="S18" s="94"/>
      <c r="T18" s="95"/>
      <c r="U18" s="96"/>
      <c r="V18" s="97"/>
      <c r="Y18" s="10"/>
      <c r="Z18" s="10"/>
    </row>
    <row r="19" spans="1:26" ht="16.5" customHeight="1">
      <c r="A19" s="165" t="s">
        <v>7</v>
      </c>
      <c r="B19" s="193"/>
      <c r="C19" s="165" t="s">
        <v>8</v>
      </c>
      <c r="D19" s="193"/>
      <c r="E19" s="165" t="s">
        <v>9</v>
      </c>
      <c r="F19" s="193"/>
      <c r="G19" s="165" t="s">
        <v>11</v>
      </c>
      <c r="H19" s="196"/>
      <c r="I19" s="193"/>
      <c r="J19" s="161" t="s">
        <v>12</v>
      </c>
      <c r="K19" s="161"/>
      <c r="L19" s="161"/>
      <c r="M19" s="161"/>
      <c r="N19" s="161"/>
      <c r="P19" s="33"/>
      <c r="Q19" s="29"/>
      <c r="R19" s="29"/>
      <c r="S19" s="30"/>
      <c r="T19" s="31"/>
      <c r="U19" s="32"/>
      <c r="V19" s="34"/>
      <c r="Y19" s="10"/>
      <c r="Z19" s="10"/>
    </row>
    <row r="20" spans="1:26" ht="6" customHeight="1">
      <c r="A20" s="163"/>
      <c r="B20" s="194"/>
      <c r="C20" s="163"/>
      <c r="D20" s="194"/>
      <c r="E20" s="163"/>
      <c r="F20" s="194"/>
      <c r="G20" s="163"/>
      <c r="H20" s="197"/>
      <c r="I20" s="194"/>
      <c r="J20" s="161" t="s">
        <v>23</v>
      </c>
      <c r="K20" s="161"/>
      <c r="L20" s="161" t="s">
        <v>13</v>
      </c>
      <c r="M20" s="145"/>
      <c r="N20" s="28"/>
      <c r="P20" s="98"/>
      <c r="Q20" s="99"/>
      <c r="R20" s="99"/>
      <c r="S20" s="100"/>
      <c r="T20" s="101"/>
      <c r="U20" s="102"/>
      <c r="V20" s="103"/>
      <c r="Y20" s="10"/>
      <c r="Z20" s="10"/>
    </row>
    <row r="21" spans="1:26" ht="18.75" customHeight="1">
      <c r="A21" s="164"/>
      <c r="B21" s="195"/>
      <c r="C21" s="164"/>
      <c r="D21" s="195"/>
      <c r="E21" s="164" t="s">
        <v>10</v>
      </c>
      <c r="F21" s="195"/>
      <c r="G21" s="164"/>
      <c r="H21" s="198"/>
      <c r="I21" s="195"/>
      <c r="J21" s="161"/>
      <c r="K21" s="161"/>
      <c r="L21" s="161"/>
      <c r="M21" s="145"/>
      <c r="N21" s="85" t="s">
        <v>97</v>
      </c>
      <c r="P21" s="143" t="s">
        <v>18</v>
      </c>
      <c r="Q21" s="143"/>
      <c r="R21" s="143"/>
      <c r="S21" s="143"/>
      <c r="T21" s="143"/>
      <c r="U21" s="143"/>
      <c r="V21" s="143"/>
      <c r="Y21" s="10"/>
      <c r="Z21" s="10"/>
    </row>
    <row r="22" spans="1:26" ht="18.75" customHeight="1">
      <c r="A22" s="237"/>
      <c r="B22" s="238"/>
      <c r="C22" s="241"/>
      <c r="D22" s="242"/>
      <c r="E22" s="241"/>
      <c r="F22" s="242"/>
      <c r="G22" s="245"/>
      <c r="H22" s="246"/>
      <c r="I22" s="247"/>
      <c r="J22" s="174"/>
      <c r="K22" s="175"/>
      <c r="L22" s="178"/>
      <c r="M22" s="179"/>
      <c r="N22" s="142"/>
      <c r="P22" s="137"/>
      <c r="Q22" s="138"/>
      <c r="R22" s="138"/>
      <c r="S22" s="139"/>
      <c r="T22" s="140"/>
      <c r="U22" s="141"/>
      <c r="V22" s="142"/>
      <c r="Y22" s="10"/>
      <c r="Z22" s="10"/>
    </row>
    <row r="23" spans="1:26" ht="18.75" customHeight="1">
      <c r="A23" s="239"/>
      <c r="B23" s="240"/>
      <c r="C23" s="243"/>
      <c r="D23" s="244"/>
      <c r="E23" s="243"/>
      <c r="F23" s="244"/>
      <c r="G23" s="169"/>
      <c r="H23" s="170"/>
      <c r="I23" s="171"/>
      <c r="J23" s="176"/>
      <c r="K23" s="177"/>
      <c r="L23" s="180"/>
      <c r="M23" s="181"/>
      <c r="N23" s="119"/>
      <c r="P23" s="127"/>
      <c r="Q23" s="129"/>
      <c r="R23" s="129"/>
      <c r="S23" s="131"/>
      <c r="T23" s="133"/>
      <c r="U23" s="117"/>
      <c r="V23" s="119"/>
      <c r="Y23" s="10"/>
      <c r="Z23" s="10"/>
    </row>
    <row r="24" spans="1:26" ht="18.75" customHeight="1">
      <c r="A24" s="172"/>
      <c r="B24" s="173"/>
      <c r="C24" s="167"/>
      <c r="D24" s="168"/>
      <c r="E24" s="167"/>
      <c r="F24" s="168"/>
      <c r="G24" s="169"/>
      <c r="H24" s="170"/>
      <c r="I24" s="171"/>
      <c r="J24" s="117"/>
      <c r="K24" s="182"/>
      <c r="L24" s="180"/>
      <c r="M24" s="181"/>
      <c r="N24" s="119"/>
      <c r="P24" s="127"/>
      <c r="Q24" s="129"/>
      <c r="R24" s="129"/>
      <c r="S24" s="131"/>
      <c r="T24" s="133"/>
      <c r="U24" s="117"/>
      <c r="V24" s="119"/>
      <c r="Y24" s="10"/>
      <c r="Z24" s="10"/>
    </row>
    <row r="25" spans="1:26" ht="18.75" customHeight="1">
      <c r="A25" s="172"/>
      <c r="B25" s="173"/>
      <c r="C25" s="167"/>
      <c r="D25" s="168"/>
      <c r="E25" s="167"/>
      <c r="F25" s="168"/>
      <c r="G25" s="169"/>
      <c r="H25" s="170"/>
      <c r="I25" s="171"/>
      <c r="J25" s="117"/>
      <c r="K25" s="182"/>
      <c r="L25" s="180"/>
      <c r="M25" s="181"/>
      <c r="N25" s="119"/>
      <c r="P25" s="127"/>
      <c r="Q25" s="129"/>
      <c r="R25" s="129"/>
      <c r="S25" s="131"/>
      <c r="T25" s="133"/>
      <c r="U25" s="117"/>
      <c r="V25" s="119"/>
      <c r="Y25" s="10"/>
      <c r="Z25" s="10"/>
    </row>
    <row r="26" spans="1:26" ht="18.75" customHeight="1">
      <c r="A26" s="172"/>
      <c r="B26" s="173"/>
      <c r="C26" s="167"/>
      <c r="D26" s="168"/>
      <c r="E26" s="167"/>
      <c r="F26" s="168"/>
      <c r="G26" s="169"/>
      <c r="H26" s="170"/>
      <c r="I26" s="171"/>
      <c r="J26" s="117"/>
      <c r="K26" s="182"/>
      <c r="L26" s="180"/>
      <c r="M26" s="181"/>
      <c r="N26" s="119"/>
      <c r="P26" s="127"/>
      <c r="Q26" s="129"/>
      <c r="R26" s="129"/>
      <c r="S26" s="131"/>
      <c r="T26" s="133"/>
      <c r="U26" s="117"/>
      <c r="V26" s="119"/>
      <c r="Y26" s="10"/>
      <c r="Z26" s="10"/>
    </row>
    <row r="27" spans="1:26" ht="18.75" customHeight="1">
      <c r="A27" s="172"/>
      <c r="B27" s="173"/>
      <c r="C27" s="167"/>
      <c r="D27" s="168"/>
      <c r="E27" s="167"/>
      <c r="F27" s="168"/>
      <c r="G27" s="169"/>
      <c r="H27" s="170"/>
      <c r="I27" s="171"/>
      <c r="J27" s="117"/>
      <c r="K27" s="182"/>
      <c r="L27" s="180"/>
      <c r="M27" s="181"/>
      <c r="N27" s="119"/>
      <c r="P27" s="127"/>
      <c r="Q27" s="129"/>
      <c r="R27" s="129"/>
      <c r="S27" s="131"/>
      <c r="T27" s="133"/>
      <c r="U27" s="117"/>
      <c r="V27" s="119"/>
      <c r="Y27" s="10"/>
      <c r="Z27" s="10"/>
    </row>
    <row r="28" spans="1:26" ht="18.75" customHeight="1">
      <c r="A28" s="172"/>
      <c r="B28" s="173"/>
      <c r="C28" s="167"/>
      <c r="D28" s="168"/>
      <c r="E28" s="167"/>
      <c r="F28" s="168"/>
      <c r="G28" s="169"/>
      <c r="H28" s="170"/>
      <c r="I28" s="171"/>
      <c r="J28" s="117"/>
      <c r="K28" s="182"/>
      <c r="L28" s="180"/>
      <c r="M28" s="181"/>
      <c r="N28" s="119"/>
      <c r="P28" s="127"/>
      <c r="Q28" s="129"/>
      <c r="R28" s="129"/>
      <c r="S28" s="131"/>
      <c r="T28" s="133"/>
      <c r="U28" s="117"/>
      <c r="V28" s="119"/>
      <c r="Y28" s="10"/>
      <c r="Z28" s="9"/>
    </row>
    <row r="29" spans="1:26" ht="18.75" customHeight="1">
      <c r="A29" s="172"/>
      <c r="B29" s="173"/>
      <c r="C29" s="167"/>
      <c r="D29" s="168"/>
      <c r="E29" s="167"/>
      <c r="F29" s="168"/>
      <c r="G29" s="169"/>
      <c r="H29" s="170"/>
      <c r="I29" s="171"/>
      <c r="J29" s="117"/>
      <c r="K29" s="182"/>
      <c r="L29" s="180"/>
      <c r="M29" s="181"/>
      <c r="N29" s="119"/>
      <c r="P29" s="127"/>
      <c r="Q29" s="129"/>
      <c r="R29" s="129"/>
      <c r="S29" s="131"/>
      <c r="T29" s="133"/>
      <c r="U29" s="117"/>
      <c r="V29" s="119"/>
      <c r="Y29" s="10"/>
      <c r="Z29" s="10"/>
    </row>
    <row r="30" spans="1:26" ht="18.75" customHeight="1">
      <c r="A30" s="172"/>
      <c r="B30" s="173"/>
      <c r="C30" s="167"/>
      <c r="D30" s="168"/>
      <c r="E30" s="167"/>
      <c r="F30" s="168"/>
      <c r="G30" s="169"/>
      <c r="H30" s="170"/>
      <c r="I30" s="171"/>
      <c r="J30" s="117"/>
      <c r="K30" s="182"/>
      <c r="L30" s="180"/>
      <c r="M30" s="181"/>
      <c r="N30" s="119"/>
      <c r="P30" s="127"/>
      <c r="Q30" s="129"/>
      <c r="R30" s="129"/>
      <c r="S30" s="131"/>
      <c r="T30" s="133"/>
      <c r="U30" s="117"/>
      <c r="V30" s="119"/>
      <c r="Y30" s="10"/>
      <c r="Z30" s="10"/>
    </row>
    <row r="31" spans="1:26" ht="18.75" customHeight="1">
      <c r="A31" s="172"/>
      <c r="B31" s="173"/>
      <c r="C31" s="167"/>
      <c r="D31" s="168"/>
      <c r="E31" s="167"/>
      <c r="F31" s="168"/>
      <c r="G31" s="169"/>
      <c r="H31" s="170"/>
      <c r="I31" s="171"/>
      <c r="J31" s="117"/>
      <c r="K31" s="182"/>
      <c r="L31" s="180"/>
      <c r="M31" s="181"/>
      <c r="N31" s="119"/>
      <c r="P31" s="127"/>
      <c r="Q31" s="129"/>
      <c r="R31" s="129"/>
      <c r="S31" s="131"/>
      <c r="T31" s="133"/>
      <c r="U31" s="117"/>
      <c r="V31" s="119"/>
      <c r="Y31" s="10"/>
      <c r="Z31" s="10"/>
    </row>
    <row r="32" spans="1:26" ht="18.75" customHeight="1">
      <c r="A32" s="172"/>
      <c r="B32" s="173"/>
      <c r="C32" s="167"/>
      <c r="D32" s="168"/>
      <c r="E32" s="167"/>
      <c r="F32" s="168"/>
      <c r="G32" s="169"/>
      <c r="H32" s="170"/>
      <c r="I32" s="171"/>
      <c r="J32" s="117"/>
      <c r="K32" s="182"/>
      <c r="L32" s="180"/>
      <c r="M32" s="181"/>
      <c r="N32" s="119"/>
      <c r="P32" s="127"/>
      <c r="Q32" s="129"/>
      <c r="R32" s="129"/>
      <c r="S32" s="131"/>
      <c r="T32" s="133"/>
      <c r="U32" s="117"/>
      <c r="V32" s="119"/>
      <c r="Y32" s="10"/>
      <c r="Z32" s="10"/>
    </row>
    <row r="33" spans="1:26" ht="18.75" customHeight="1">
      <c r="A33" s="172"/>
      <c r="B33" s="173"/>
      <c r="C33" s="167"/>
      <c r="D33" s="168"/>
      <c r="E33" s="167"/>
      <c r="F33" s="168"/>
      <c r="G33" s="169"/>
      <c r="H33" s="170"/>
      <c r="I33" s="171"/>
      <c r="J33" s="117"/>
      <c r="K33" s="182"/>
      <c r="L33" s="180"/>
      <c r="M33" s="181"/>
      <c r="N33" s="119"/>
      <c r="P33" s="128"/>
      <c r="Q33" s="130"/>
      <c r="R33" s="130"/>
      <c r="S33" s="132"/>
      <c r="T33" s="134"/>
      <c r="U33" s="118"/>
      <c r="V33" s="120"/>
      <c r="Y33" s="10"/>
      <c r="Z33" s="10"/>
    </row>
    <row r="34" spans="1:26" ht="18.75" customHeight="1">
      <c r="A34" s="172"/>
      <c r="B34" s="173"/>
      <c r="C34" s="167"/>
      <c r="D34" s="168"/>
      <c r="E34" s="167"/>
      <c r="F34" s="168"/>
      <c r="G34" s="169"/>
      <c r="H34" s="170"/>
      <c r="I34" s="171"/>
      <c r="J34" s="117"/>
      <c r="K34" s="182"/>
      <c r="L34" s="180"/>
      <c r="M34" s="181"/>
      <c r="N34" s="119"/>
      <c r="P34" s="188" t="s">
        <v>19</v>
      </c>
      <c r="Q34" s="188"/>
      <c r="R34" s="188"/>
      <c r="S34" s="188"/>
      <c r="T34" s="115">
        <f>SUM(T22:T33)+SUM(T6:T17)</f>
        <v>0</v>
      </c>
      <c r="U34" s="22">
        <f>SUM(U22:U33)+SUM(U6:U17)</f>
        <v>0</v>
      </c>
      <c r="V34" s="23"/>
      <c r="Y34" s="10"/>
      <c r="Z34" s="10"/>
    </row>
    <row r="35" spans="1:26" ht="18.75" customHeight="1">
      <c r="A35" s="172"/>
      <c r="B35" s="173"/>
      <c r="C35" s="167"/>
      <c r="D35" s="168"/>
      <c r="E35" s="167"/>
      <c r="F35" s="168"/>
      <c r="G35" s="169"/>
      <c r="H35" s="170"/>
      <c r="I35" s="171"/>
      <c r="J35" s="117"/>
      <c r="K35" s="182"/>
      <c r="L35" s="180"/>
      <c r="M35" s="181"/>
      <c r="N35" s="119"/>
      <c r="P35" s="188"/>
      <c r="Q35" s="188"/>
      <c r="R35" s="188"/>
      <c r="S35" s="188"/>
      <c r="T35" s="116"/>
      <c r="U35" s="84" t="str">
        <f>IF(V35&gt;5000000,"5百万円以下→","")</f>
        <v/>
      </c>
      <c r="V35" s="79">
        <f>IF((SUM(V6:V17)+SUM(V22:V33))&gt;5000000," 超過 "&amp;TEXT(SUM(V6:V17)+SUM(V22:V33)-5000000,"#,#"),SUM(V6:V17)+SUM(V22:V33))</f>
        <v>0</v>
      </c>
      <c r="Y35" s="10"/>
      <c r="Z35" s="10"/>
    </row>
    <row r="36" spans="1:26" ht="18.75" customHeight="1">
      <c r="A36" s="172"/>
      <c r="B36" s="173"/>
      <c r="C36" s="167"/>
      <c r="D36" s="168"/>
      <c r="E36" s="167"/>
      <c r="F36" s="168"/>
      <c r="G36" s="169"/>
      <c r="H36" s="170"/>
      <c r="I36" s="171"/>
      <c r="J36" s="117"/>
      <c r="K36" s="182"/>
      <c r="L36" s="180"/>
      <c r="M36" s="181"/>
      <c r="N36" s="119"/>
      <c r="O36" s="26"/>
      <c r="P36" s="121" t="s">
        <v>30</v>
      </c>
      <c r="Q36" s="122"/>
      <c r="R36" s="122"/>
      <c r="S36" s="123"/>
      <c r="T36" s="115">
        <f>+T34+J38</f>
        <v>0</v>
      </c>
      <c r="U36" s="22">
        <f>+U34+L38</f>
        <v>0</v>
      </c>
      <c r="V36" s="23"/>
      <c r="Y36" s="10"/>
      <c r="Z36" s="10"/>
    </row>
    <row r="37" spans="1:26" ht="18.75" customHeight="1">
      <c r="A37" s="229"/>
      <c r="B37" s="230"/>
      <c r="C37" s="231"/>
      <c r="D37" s="232"/>
      <c r="E37" s="231"/>
      <c r="F37" s="232"/>
      <c r="G37" s="233"/>
      <c r="H37" s="234"/>
      <c r="I37" s="235"/>
      <c r="J37" s="118"/>
      <c r="K37" s="248"/>
      <c r="L37" s="249"/>
      <c r="M37" s="250"/>
      <c r="N37" s="120"/>
      <c r="O37" s="26"/>
      <c r="P37" s="124"/>
      <c r="Q37" s="125"/>
      <c r="R37" s="125"/>
      <c r="S37" s="126"/>
      <c r="T37" s="116"/>
      <c r="U37" s="24"/>
      <c r="V37" s="79">
        <f>IF(SUM(N22:N37)+SUM(V6:V17)+SUM(V22:V33)&gt;15000000," 超過 "&amp;TEXT(SUM(N22:N37)+SUM(V6:V17)+SUM(V22:V33)-15000000,"#,#"),SUM(N22:N37)+SUM(V6:V17)+SUM(V22:V33))</f>
        <v>0</v>
      </c>
      <c r="Y37" s="10"/>
      <c r="Z37" s="9"/>
    </row>
    <row r="38" spans="1:26" ht="18.75" customHeight="1">
      <c r="A38" s="121" t="s">
        <v>14</v>
      </c>
      <c r="B38" s="122"/>
      <c r="C38" s="122"/>
      <c r="D38" s="122"/>
      <c r="E38" s="122"/>
      <c r="F38" s="122"/>
      <c r="G38" s="122"/>
      <c r="H38" s="122"/>
      <c r="I38" s="123"/>
      <c r="J38" s="184">
        <f>SUM(J22:K37)</f>
        <v>0</v>
      </c>
      <c r="K38" s="185"/>
      <c r="L38" s="184">
        <f>SUM(L22:M37)</f>
        <v>0</v>
      </c>
      <c r="M38" s="236"/>
      <c r="N38" s="23"/>
      <c r="P38" s="183" t="s">
        <v>98</v>
      </c>
      <c r="Q38" s="183"/>
      <c r="R38" s="27"/>
      <c r="S38" s="27"/>
      <c r="T38" s="27"/>
      <c r="U38" s="27"/>
      <c r="V38" s="82" t="str">
        <f>IF(SUM(N22:N37)+SUM(V6:V17)+SUM(V22:V33)&gt;15000000,"総額での支払金額の上限は１５百万円です↑","")</f>
        <v/>
      </c>
      <c r="Z38" s="10"/>
    </row>
    <row r="39" spans="1:26" ht="18.75" customHeight="1">
      <c r="A39" s="124"/>
      <c r="B39" s="125"/>
      <c r="C39" s="125"/>
      <c r="D39" s="125"/>
      <c r="E39" s="125"/>
      <c r="F39" s="125"/>
      <c r="G39" s="125"/>
      <c r="H39" s="125"/>
      <c r="I39" s="126"/>
      <c r="J39" s="186"/>
      <c r="K39" s="187"/>
      <c r="L39" s="36"/>
      <c r="M39" s="37"/>
      <c r="N39" s="79">
        <f>IF(SUM(N22:N37)&gt;15000000," 超過 "&amp;TEXT(SUM(N22:N37)-15000000,"#,#"),SUM(N22:N37))</f>
        <v>0</v>
      </c>
      <c r="P39" s="105" t="s">
        <v>164</v>
      </c>
      <c r="Q39" s="105"/>
      <c r="R39" s="105"/>
      <c r="S39" s="105"/>
      <c r="T39" s="105"/>
      <c r="U39" s="105"/>
      <c r="V39" s="105"/>
      <c r="Z39" s="10"/>
    </row>
    <row r="40" spans="1:26" ht="18.75" customHeight="1">
      <c r="A40" s="3"/>
      <c r="B40" s="3"/>
      <c r="C40" s="3"/>
      <c r="N40" s="83" t="str">
        <f>IF(N39&gt;15000000,"学校等への支払金額の上限は１５百万円です↑","")</f>
        <v/>
      </c>
      <c r="P40" s="16" t="s">
        <v>20</v>
      </c>
      <c r="Q40" s="12"/>
      <c r="R40" s="12"/>
      <c r="S40" s="12"/>
      <c r="T40" s="12"/>
      <c r="U40" s="12"/>
      <c r="V40" s="13"/>
      <c r="Z40" s="9"/>
    </row>
    <row r="41" spans="1:26" ht="18.75" customHeight="1">
      <c r="A41" s="228" t="s">
        <v>15</v>
      </c>
      <c r="B41" s="228"/>
      <c r="C41" s="228"/>
      <c r="D41" s="228"/>
      <c r="E41" s="228"/>
      <c r="F41" s="228"/>
      <c r="G41" s="228"/>
      <c r="H41" s="228"/>
      <c r="I41" s="228"/>
      <c r="J41" s="228"/>
      <c r="K41" s="228"/>
      <c r="L41" s="228"/>
      <c r="M41" s="228"/>
      <c r="N41" s="228"/>
      <c r="P41" s="17" t="s">
        <v>26</v>
      </c>
      <c r="Q41" s="14"/>
      <c r="R41" s="14"/>
      <c r="S41" s="14"/>
      <c r="T41" s="14"/>
      <c r="U41" s="14"/>
      <c r="V41" s="15"/>
      <c r="Z41" s="10"/>
    </row>
    <row r="42" spans="1:26" ht="18.75" customHeight="1">
      <c r="A42" s="106" t="s">
        <v>161</v>
      </c>
      <c r="B42" s="107"/>
      <c r="C42" s="107"/>
      <c r="D42" s="107"/>
      <c r="E42" s="107"/>
      <c r="F42" s="107"/>
      <c r="G42" s="107"/>
      <c r="H42" s="107"/>
      <c r="I42" s="107"/>
      <c r="J42" s="107"/>
      <c r="K42" s="107"/>
      <c r="L42" s="107"/>
      <c r="M42" s="107"/>
      <c r="N42" s="108"/>
      <c r="P42" s="77" t="s">
        <v>25</v>
      </c>
      <c r="Q42" s="14"/>
      <c r="R42" s="14"/>
      <c r="S42" s="14"/>
      <c r="T42" s="14"/>
      <c r="U42" s="14"/>
      <c r="V42" s="15"/>
    </row>
    <row r="43" spans="1:26" ht="18.75" customHeight="1">
      <c r="A43" s="109"/>
      <c r="B43" s="110"/>
      <c r="C43" s="110"/>
      <c r="D43" s="110"/>
      <c r="E43" s="110"/>
      <c r="F43" s="110"/>
      <c r="G43" s="110"/>
      <c r="H43" s="110"/>
      <c r="I43" s="110"/>
      <c r="J43" s="110"/>
      <c r="K43" s="110"/>
      <c r="L43" s="110"/>
      <c r="M43" s="110"/>
      <c r="N43" s="111"/>
      <c r="P43" s="18" t="s">
        <v>27</v>
      </c>
      <c r="Q43" s="14"/>
      <c r="R43" s="14"/>
      <c r="S43" s="14"/>
      <c r="T43" s="14"/>
      <c r="U43" s="14"/>
      <c r="V43" s="15"/>
    </row>
    <row r="44" spans="1:26" ht="18.75" customHeight="1">
      <c r="A44" s="109"/>
      <c r="B44" s="110"/>
      <c r="C44" s="110"/>
      <c r="D44" s="110"/>
      <c r="E44" s="110"/>
      <c r="F44" s="110"/>
      <c r="G44" s="110"/>
      <c r="H44" s="110"/>
      <c r="I44" s="110"/>
      <c r="J44" s="110"/>
      <c r="K44" s="110"/>
      <c r="L44" s="110"/>
      <c r="M44" s="110"/>
      <c r="N44" s="111"/>
      <c r="P44" s="88" t="s">
        <v>165</v>
      </c>
      <c r="Q44" s="14"/>
      <c r="R44" s="14"/>
      <c r="S44" s="14"/>
      <c r="T44" s="14"/>
      <c r="U44" s="14"/>
      <c r="V44" s="15"/>
    </row>
    <row r="45" spans="1:26" ht="18.75" customHeight="1">
      <c r="A45" s="112"/>
      <c r="B45" s="113"/>
      <c r="C45" s="113"/>
      <c r="D45" s="113"/>
      <c r="E45" s="113"/>
      <c r="F45" s="113"/>
      <c r="G45" s="113"/>
      <c r="H45" s="113"/>
      <c r="I45" s="113"/>
      <c r="J45" s="113"/>
      <c r="K45" s="113"/>
      <c r="L45" s="113"/>
      <c r="M45" s="113"/>
      <c r="N45" s="114"/>
      <c r="P45" s="19" t="s">
        <v>29</v>
      </c>
      <c r="Q45" s="14"/>
      <c r="R45" s="14"/>
      <c r="S45" s="14"/>
      <c r="T45" s="14"/>
      <c r="U45" s="14"/>
      <c r="V45" s="15"/>
    </row>
    <row r="46" spans="1:26">
      <c r="A46" s="2"/>
      <c r="B46" s="2"/>
      <c r="C46" s="2"/>
      <c r="P46" s="20" t="s">
        <v>28</v>
      </c>
      <c r="Q46" s="4"/>
      <c r="R46" s="4"/>
      <c r="S46" s="4"/>
      <c r="T46" s="4"/>
      <c r="U46" s="4"/>
      <c r="V46" s="11"/>
    </row>
    <row r="47" spans="1:26">
      <c r="A47" s="38" t="s">
        <v>179</v>
      </c>
      <c r="B47" s="25"/>
      <c r="C47" s="25"/>
      <c r="D47" s="25"/>
      <c r="E47" s="25"/>
      <c r="F47" s="25">
        <v>1</v>
      </c>
      <c r="G47" s="25"/>
      <c r="H47" s="25"/>
      <c r="I47" s="25"/>
      <c r="J47" s="25"/>
      <c r="K47" s="25"/>
      <c r="L47" s="25"/>
      <c r="M47" s="25"/>
      <c r="N47" s="25"/>
      <c r="R47" s="70">
        <v>2</v>
      </c>
      <c r="S47" s="21" t="s">
        <v>162</v>
      </c>
    </row>
  </sheetData>
  <sheetProtection password="C21E" sheet="1" objects="1" scenarios="1" selectLockedCells="1"/>
  <mergeCells count="191">
    <mergeCell ref="J36:K37"/>
    <mergeCell ref="L36:M37"/>
    <mergeCell ref="N32:N33"/>
    <mergeCell ref="N34:N35"/>
    <mergeCell ref="J32:K33"/>
    <mergeCell ref="L32:M33"/>
    <mergeCell ref="A41:N41"/>
    <mergeCell ref="A38:I39"/>
    <mergeCell ref="A24:B25"/>
    <mergeCell ref="C24:D25"/>
    <mergeCell ref="E24:F25"/>
    <mergeCell ref="G24:I25"/>
    <mergeCell ref="N24:N25"/>
    <mergeCell ref="A26:B27"/>
    <mergeCell ref="C26:D27"/>
    <mergeCell ref="E26:F27"/>
    <mergeCell ref="G26:I27"/>
    <mergeCell ref="A36:B37"/>
    <mergeCell ref="C36:D37"/>
    <mergeCell ref="E36:F37"/>
    <mergeCell ref="G36:I37"/>
    <mergeCell ref="A34:B35"/>
    <mergeCell ref="C34:D35"/>
    <mergeCell ref="L38:M38"/>
    <mergeCell ref="A30:B31"/>
    <mergeCell ref="E34:F35"/>
    <mergeCell ref="G34:I35"/>
    <mergeCell ref="A32:B33"/>
    <mergeCell ref="C32:D33"/>
    <mergeCell ref="E32:F33"/>
    <mergeCell ref="T34:T35"/>
    <mergeCell ref="P8:P9"/>
    <mergeCell ref="Q8:Q9"/>
    <mergeCell ref="R8:R9"/>
    <mergeCell ref="S8:S9"/>
    <mergeCell ref="T8:T9"/>
    <mergeCell ref="N26:N27"/>
    <mergeCell ref="S28:S29"/>
    <mergeCell ref="T28:T29"/>
    <mergeCell ref="T10:T11"/>
    <mergeCell ref="N28:N29"/>
    <mergeCell ref="J19:N19"/>
    <mergeCell ref="J20:K21"/>
    <mergeCell ref="N22:N23"/>
    <mergeCell ref="A11:M12"/>
    <mergeCell ref="A13:M15"/>
    <mergeCell ref="N11:N12"/>
    <mergeCell ref="N13:N15"/>
    <mergeCell ref="E19:F20"/>
    <mergeCell ref="A22:B23"/>
    <mergeCell ref="C22:D23"/>
    <mergeCell ref="E22:F23"/>
    <mergeCell ref="G22:I23"/>
    <mergeCell ref="G32:I33"/>
    <mergeCell ref="P38:Q38"/>
    <mergeCell ref="L20:M21"/>
    <mergeCell ref="J34:K35"/>
    <mergeCell ref="L34:M35"/>
    <mergeCell ref="N36:N37"/>
    <mergeCell ref="J38:K39"/>
    <mergeCell ref="P34:S35"/>
    <mergeCell ref="B1:C1"/>
    <mergeCell ref="A6:C7"/>
    <mergeCell ref="A5:C5"/>
    <mergeCell ref="A19:B21"/>
    <mergeCell ref="C19:D21"/>
    <mergeCell ref="E21:F21"/>
    <mergeCell ref="G19:I21"/>
    <mergeCell ref="A8:C9"/>
    <mergeCell ref="D8:E9"/>
    <mergeCell ref="A17:N17"/>
    <mergeCell ref="A18:N18"/>
    <mergeCell ref="D1:N1"/>
    <mergeCell ref="H8:H9"/>
    <mergeCell ref="I4:N4"/>
    <mergeCell ref="I5:N5"/>
    <mergeCell ref="I6:N7"/>
    <mergeCell ref="I8:N9"/>
    <mergeCell ref="C30:D31"/>
    <mergeCell ref="E30:F31"/>
    <mergeCell ref="G30:I31"/>
    <mergeCell ref="N30:N31"/>
    <mergeCell ref="A28:B29"/>
    <mergeCell ref="C28:D29"/>
    <mergeCell ref="E28:F29"/>
    <mergeCell ref="G28:I29"/>
    <mergeCell ref="J22:K23"/>
    <mergeCell ref="L22:M23"/>
    <mergeCell ref="J24:K25"/>
    <mergeCell ref="L24:M25"/>
    <mergeCell ref="J26:K27"/>
    <mergeCell ref="L26:M27"/>
    <mergeCell ref="J28:K29"/>
    <mergeCell ref="L28:M29"/>
    <mergeCell ref="J30:K31"/>
    <mergeCell ref="L30:M31"/>
    <mergeCell ref="D4:H4"/>
    <mergeCell ref="D5:H5"/>
    <mergeCell ref="D6:H7"/>
    <mergeCell ref="F8:F9"/>
    <mergeCell ref="G8:G9"/>
    <mergeCell ref="R10:R11"/>
    <mergeCell ref="S10:S11"/>
    <mergeCell ref="S2:S4"/>
    <mergeCell ref="P5:V5"/>
    <mergeCell ref="P2:P4"/>
    <mergeCell ref="Q2:Q4"/>
    <mergeCell ref="T3:T4"/>
    <mergeCell ref="U3:U4"/>
    <mergeCell ref="T2:V2"/>
    <mergeCell ref="U8:U9"/>
    <mergeCell ref="P6:P7"/>
    <mergeCell ref="Q6:Q7"/>
    <mergeCell ref="R6:R7"/>
    <mergeCell ref="S6:S7"/>
    <mergeCell ref="T6:T7"/>
    <mergeCell ref="U6:U7"/>
    <mergeCell ref="V6:V7"/>
    <mergeCell ref="V8:V9"/>
    <mergeCell ref="A10:I10"/>
    <mergeCell ref="U12:U13"/>
    <mergeCell ref="V12:V13"/>
    <mergeCell ref="P14:P15"/>
    <mergeCell ref="Q14:Q15"/>
    <mergeCell ref="R14:R15"/>
    <mergeCell ref="S14:S15"/>
    <mergeCell ref="T14:T15"/>
    <mergeCell ref="U14:U15"/>
    <mergeCell ref="U10:U11"/>
    <mergeCell ref="P10:P11"/>
    <mergeCell ref="Q10:Q11"/>
    <mergeCell ref="V10:V11"/>
    <mergeCell ref="V14:V15"/>
    <mergeCell ref="P12:P13"/>
    <mergeCell ref="Q12:Q13"/>
    <mergeCell ref="R12:R13"/>
    <mergeCell ref="S12:S13"/>
    <mergeCell ref="T12:T13"/>
    <mergeCell ref="U16:U17"/>
    <mergeCell ref="V16:V17"/>
    <mergeCell ref="P22:P23"/>
    <mergeCell ref="Q22:Q23"/>
    <mergeCell ref="R22:R23"/>
    <mergeCell ref="S22:S23"/>
    <mergeCell ref="T22:T23"/>
    <mergeCell ref="U22:U23"/>
    <mergeCell ref="V22:V23"/>
    <mergeCell ref="P16:P17"/>
    <mergeCell ref="Q16:Q17"/>
    <mergeCell ref="R16:R17"/>
    <mergeCell ref="S16:S17"/>
    <mergeCell ref="T16:T17"/>
    <mergeCell ref="P21:V21"/>
    <mergeCell ref="U24:U25"/>
    <mergeCell ref="V24:V25"/>
    <mergeCell ref="P26:P27"/>
    <mergeCell ref="Q26:Q27"/>
    <mergeCell ref="R26:R27"/>
    <mergeCell ref="S26:S27"/>
    <mergeCell ref="T26:T27"/>
    <mergeCell ref="U26:U27"/>
    <mergeCell ref="V26:V27"/>
    <mergeCell ref="P24:P25"/>
    <mergeCell ref="Q24:Q25"/>
    <mergeCell ref="R24:R25"/>
    <mergeCell ref="S24:S25"/>
    <mergeCell ref="T24:T25"/>
    <mergeCell ref="P1:V1"/>
    <mergeCell ref="P39:V39"/>
    <mergeCell ref="A42:N45"/>
    <mergeCell ref="T36:T37"/>
    <mergeCell ref="U32:U33"/>
    <mergeCell ref="V32:V33"/>
    <mergeCell ref="P36:S37"/>
    <mergeCell ref="P32:P33"/>
    <mergeCell ref="Q32:Q33"/>
    <mergeCell ref="R32:R33"/>
    <mergeCell ref="S32:S33"/>
    <mergeCell ref="T32:T33"/>
    <mergeCell ref="U28:U29"/>
    <mergeCell ref="V28:V29"/>
    <mergeCell ref="P30:P31"/>
    <mergeCell ref="Q30:Q31"/>
    <mergeCell ref="R30:R31"/>
    <mergeCell ref="S30:S31"/>
    <mergeCell ref="T30:T31"/>
    <mergeCell ref="U30:U31"/>
    <mergeCell ref="V30:V31"/>
    <mergeCell ref="P28:P29"/>
    <mergeCell ref="Q28:Q29"/>
    <mergeCell ref="R28:R29"/>
  </mergeCells>
  <phoneticPr fontId="9"/>
  <conditionalFormatting sqref="V35">
    <cfRule type="expression" dxfId="2" priority="3">
      <formula>SUM($V$22:$V$33)&gt;5000000</formula>
    </cfRule>
  </conditionalFormatting>
  <conditionalFormatting sqref="N39">
    <cfRule type="expression" dxfId="1" priority="2">
      <formula>SUM($N$22:$N$37)&gt;15000000</formula>
    </cfRule>
  </conditionalFormatting>
  <conditionalFormatting sqref="V37">
    <cfRule type="expression" dxfId="0" priority="4">
      <formula>(SUM($N$22:$N$37)+SUM($V$6:$V$17)+SUM($V$22:$V$33))&gt;15000000</formula>
    </cfRule>
  </conditionalFormatting>
  <dataValidations count="8">
    <dataValidation type="whole" operator="lessThanOrEqual" showInputMessage="1" showErrorMessage="1" errorTitle="金額エラー" error="領収書の金額を超えています。" sqref="N22:N37">
      <formula1>L22</formula1>
    </dataValidation>
    <dataValidation type="whole" operator="lessThanOrEqual" showInputMessage="1" showErrorMessage="1" errorTitle="金額エラー" error="領収書の金額を超えています。" sqref="V22:V33 V6:V18">
      <formula1>U6</formula1>
    </dataValidation>
    <dataValidation type="date" operator="lessThanOrEqual" allowBlank="1" showInputMessage="1" showErrorMessage="1" errorTitle="日付エラー" error="日付は過去の日付を入力して下さい。" sqref="D5:N5 G22:I37 S22:S33 S6:S18">
      <formula1>TODAY()</formula1>
    </dataValidation>
    <dataValidation type="textLength" imeMode="hiragana" allowBlank="1" showInputMessage="1" showErrorMessage="1" errorTitle="入力文字数エラー" error="６６文字以内で入力して下さい。" sqref="D6:H7">
      <formula1>1</formula1>
      <formula2>66</formula2>
    </dataValidation>
    <dataValidation type="textLength" imeMode="hiragana" allowBlank="1" showInputMessage="1" showErrorMessage="1" errorTitle="入力文字数エラー" error="５７文字以内で入力して下さい。" sqref="I6:N7">
      <formula1>1</formula1>
      <formula2>57</formula2>
    </dataValidation>
    <dataValidation type="textLength" imeMode="hiragana" allowBlank="1" showInputMessage="1" showErrorMessage="1" errorTitle="入力文字数エラー" error="５４文字以内で入力して下さい。" sqref="C22:D37 Q22:Q33 Q6:Q18">
      <formula1>1</formula1>
      <formula2>54</formula2>
    </dataValidation>
    <dataValidation type="textLength" imeMode="hiragana" allowBlank="1" showInputMessage="1" showErrorMessage="1" errorTitle="文字数エラー" error="２８字以内で入力してください。" sqref="A22:B37 P22:P33 P6:P18">
      <formula1>1</formula1>
      <formula2>28</formula2>
    </dataValidation>
    <dataValidation type="textLength" imeMode="hiragana" allowBlank="1" showInputMessage="1" showErrorMessage="1" errorTitle="入力文字数エラー" error="３０文字以内で入力して下さい。" sqref="E22:F37 R22:R33 R6:R18">
      <formula1>1</formula1>
      <formula2>30</formula2>
    </dataValidation>
  </dataValidations>
  <hyperlinks>
    <hyperlink ref="P44" r:id="rId1"/>
  </hyperlinks>
  <pageMargins left="0.23622047244094491" right="0.23622047244094491" top="0.31496062992125984" bottom="0.19685039370078741" header="0.23622047244094491" footer="0.19685039370078741"/>
  <pageSetup paperSize="9" scale="98" fitToWidth="2" orientation="portrait" blackAndWhite="1" horizontalDpi="1200" verticalDpi="1200" r:id="rId2"/>
  <colBreaks count="1" manualBreakCount="1">
    <brk id="1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81" r:id="rId5" name="Check Box 57">
              <controlPr defaultSize="0" autoFill="0" autoLine="0" autoPict="0">
                <anchor moveWithCells="1">
                  <from>
                    <xdr:col>13</xdr:col>
                    <xdr:colOff>361950</xdr:colOff>
                    <xdr:row>12</xdr:row>
                    <xdr:rowOff>200025</xdr:rowOff>
                  </from>
                  <to>
                    <xdr:col>13</xdr:col>
                    <xdr:colOff>666750</xdr:colOff>
                    <xdr:row>13</xdr:row>
                    <xdr:rowOff>219075</xdr:rowOff>
                  </to>
                </anchor>
              </controlPr>
            </control>
          </mc:Choice>
        </mc:AlternateContent>
        <mc:AlternateContent xmlns:mc="http://schemas.openxmlformats.org/markup-compatibility/2006">
          <mc:Choice Requires="x14">
            <control shapeId="1082" r:id="rId6" name="Check Box 58">
              <controlPr defaultSize="0" autoFill="0" autoLine="0" autoPict="0">
                <anchor moveWithCells="1">
                  <from>
                    <xdr:col>13</xdr:col>
                    <xdr:colOff>352425</xdr:colOff>
                    <xdr:row>10</xdr:row>
                    <xdr:rowOff>123825</xdr:rowOff>
                  </from>
                  <to>
                    <xdr:col>13</xdr:col>
                    <xdr:colOff>657225</xdr:colOff>
                    <xdr:row>11</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S61"/>
  <sheetViews>
    <sheetView showGridLines="0" topLeftCell="A14" zoomScaleNormal="100" workbookViewId="0">
      <selection activeCell="C2" sqref="C2"/>
    </sheetView>
  </sheetViews>
  <sheetFormatPr defaultColWidth="9" defaultRowHeight="18.75" customHeight="1"/>
  <cols>
    <col min="1" max="1" width="4.625" style="40" customWidth="1"/>
    <col min="2" max="2" width="63.375" style="41" customWidth="1"/>
    <col min="3" max="3" width="3.125" style="40" customWidth="1"/>
    <col min="4" max="4" width="8.25" style="40" customWidth="1"/>
    <col min="5" max="5" width="3.125" style="40" customWidth="1"/>
    <col min="6" max="6" width="8" style="40" customWidth="1"/>
    <col min="7" max="7" width="0.875" style="40" customWidth="1"/>
    <col min="8" max="8" width="10.75" style="27" customWidth="1"/>
    <col min="9" max="9" width="6.125" style="27" customWidth="1"/>
    <col min="10" max="10" width="14.25" style="27" customWidth="1"/>
    <col min="11" max="11" width="6" style="27" customWidth="1"/>
    <col min="12" max="12" width="5" style="27" customWidth="1"/>
    <col min="13" max="13" width="5.875" style="27" customWidth="1"/>
    <col min="14" max="16" width="9.625" style="27" customWidth="1"/>
    <col min="17" max="17" width="7.875" style="27" customWidth="1"/>
    <col min="18" max="18" width="2.375" style="27" customWidth="1"/>
    <col min="19" max="19" width="3.625" style="27" customWidth="1"/>
    <col min="20" max="16384" width="9" style="40"/>
  </cols>
  <sheetData>
    <row r="1" spans="1:19" ht="18.75" customHeight="1">
      <c r="A1" s="40" t="s">
        <v>99</v>
      </c>
    </row>
    <row r="2" spans="1:19" ht="13.9" customHeight="1">
      <c r="A2" s="42" t="s">
        <v>104</v>
      </c>
      <c r="B2" s="43" t="s">
        <v>31</v>
      </c>
      <c r="C2" s="80" t="b">
        <v>0</v>
      </c>
      <c r="D2" s="44" t="str">
        <f>IF(E2=TRUE,"","はい")</f>
        <v>はい</v>
      </c>
      <c r="E2" s="80" t="b">
        <v>0</v>
      </c>
      <c r="F2" s="44" t="str">
        <f>IF(C2=TRUE,"","いいえ")</f>
        <v>いいえ</v>
      </c>
    </row>
    <row r="3" spans="1:19" ht="13.9" customHeight="1">
      <c r="A3" s="273" t="s">
        <v>105</v>
      </c>
      <c r="B3" s="50" t="s">
        <v>116</v>
      </c>
      <c r="C3" s="256" t="b">
        <v>0</v>
      </c>
      <c r="D3" s="254" t="str">
        <f t="shared" ref="D3:D6" si="0">IF(E3=TRUE,"","はい")</f>
        <v>はい</v>
      </c>
      <c r="E3" s="256" t="b">
        <v>0</v>
      </c>
      <c r="F3" s="254" t="str">
        <f t="shared" ref="F3:F19" si="1">IF(C3=TRUE,"","いいえ")</f>
        <v>いいえ</v>
      </c>
    </row>
    <row r="4" spans="1:19" ht="13.9" customHeight="1">
      <c r="A4" s="274"/>
      <c r="B4" s="46" t="s">
        <v>117</v>
      </c>
      <c r="C4" s="257"/>
      <c r="D4" s="255" t="str">
        <f t="shared" si="0"/>
        <v>はい</v>
      </c>
      <c r="E4" s="257"/>
      <c r="F4" s="255" t="str">
        <f t="shared" si="1"/>
        <v>いいえ</v>
      </c>
    </row>
    <row r="5" spans="1:19" ht="13.9" customHeight="1">
      <c r="A5" s="274"/>
      <c r="B5" s="48" t="s">
        <v>32</v>
      </c>
      <c r="C5" s="257"/>
      <c r="D5" s="255" t="str">
        <f t="shared" si="0"/>
        <v>はい</v>
      </c>
      <c r="E5" s="257"/>
      <c r="F5" s="255" t="str">
        <f t="shared" si="1"/>
        <v>いいえ</v>
      </c>
    </row>
    <row r="6" spans="1:19" ht="13.9" customHeight="1">
      <c r="A6" s="275"/>
      <c r="B6" s="49" t="s">
        <v>33</v>
      </c>
      <c r="C6" s="258"/>
      <c r="D6" s="253" t="str">
        <f t="shared" si="0"/>
        <v>はい</v>
      </c>
      <c r="E6" s="258"/>
      <c r="F6" s="253" t="str">
        <f t="shared" si="1"/>
        <v>いいえ</v>
      </c>
    </row>
    <row r="7" spans="1:19" ht="13.9" customHeight="1">
      <c r="A7" s="273" t="s">
        <v>106</v>
      </c>
      <c r="B7" s="50" t="s">
        <v>34</v>
      </c>
      <c r="C7" s="256" t="b">
        <v>0</v>
      </c>
      <c r="D7" s="251" t="str">
        <f>IF(E7=TRUE,"","はい"&amp;CHAR(10)&amp;"(該当なし)")</f>
        <v>はい
(該当なし)</v>
      </c>
      <c r="E7" s="256" t="b">
        <v>0</v>
      </c>
      <c r="F7" s="254" t="str">
        <f t="shared" si="1"/>
        <v>いいえ</v>
      </c>
    </row>
    <row r="8" spans="1:19" ht="13.9" customHeight="1">
      <c r="A8" s="274"/>
      <c r="B8" s="46" t="s">
        <v>118</v>
      </c>
      <c r="C8" s="257"/>
      <c r="D8" s="252"/>
      <c r="E8" s="257"/>
      <c r="F8" s="255" t="str">
        <f t="shared" si="1"/>
        <v>いいえ</v>
      </c>
    </row>
    <row r="9" spans="1:19" ht="13.9" customHeight="1">
      <c r="A9" s="274"/>
      <c r="B9" s="46" t="s">
        <v>166</v>
      </c>
      <c r="C9" s="257"/>
      <c r="D9" s="252"/>
      <c r="E9" s="257"/>
      <c r="F9" s="255" t="str">
        <f t="shared" si="1"/>
        <v>いいえ</v>
      </c>
    </row>
    <row r="10" spans="1:19" ht="13.9" customHeight="1">
      <c r="A10" s="274"/>
      <c r="B10" s="46" t="s">
        <v>123</v>
      </c>
      <c r="C10" s="257"/>
      <c r="D10" s="252"/>
      <c r="E10" s="257"/>
      <c r="F10" s="255" t="str">
        <f t="shared" si="1"/>
        <v>いいえ</v>
      </c>
    </row>
    <row r="11" spans="1:19" ht="13.9" customHeight="1">
      <c r="A11" s="274"/>
      <c r="B11" s="46" t="s">
        <v>124</v>
      </c>
      <c r="C11" s="257"/>
      <c r="D11" s="252"/>
      <c r="E11" s="257"/>
      <c r="F11" s="255" t="str">
        <f t="shared" si="1"/>
        <v>いいえ</v>
      </c>
      <c r="H11" s="277" t="s">
        <v>137</v>
      </c>
      <c r="I11" s="277"/>
      <c r="J11" s="277"/>
      <c r="K11" s="277"/>
      <c r="L11" s="277"/>
      <c r="M11" s="277"/>
      <c r="N11" s="277"/>
      <c r="O11" s="277"/>
      <c r="P11" s="277"/>
      <c r="Q11" s="277"/>
      <c r="R11" s="277"/>
      <c r="S11" s="277"/>
    </row>
    <row r="12" spans="1:19" ht="13.9" customHeight="1">
      <c r="A12" s="275"/>
      <c r="B12" s="52" t="s">
        <v>125</v>
      </c>
      <c r="C12" s="258"/>
      <c r="D12" s="253"/>
      <c r="E12" s="258"/>
      <c r="F12" s="253" t="str">
        <f t="shared" si="1"/>
        <v>いいえ</v>
      </c>
    </row>
    <row r="13" spans="1:19" ht="13.9" customHeight="1">
      <c r="A13" s="273" t="s">
        <v>107</v>
      </c>
      <c r="B13" s="53" t="s">
        <v>35</v>
      </c>
      <c r="C13" s="259"/>
      <c r="D13" s="260"/>
      <c r="E13" s="259"/>
      <c r="F13" s="260"/>
      <c r="H13" s="27" t="s">
        <v>94</v>
      </c>
    </row>
    <row r="14" spans="1:19" ht="13.9" customHeight="1">
      <c r="A14" s="274"/>
      <c r="B14" s="47" t="s">
        <v>120</v>
      </c>
      <c r="C14" s="272" t="b">
        <v>0</v>
      </c>
      <c r="D14" s="261" t="str">
        <f>IF(E14=TRUE,"","はい"&amp;CHAR(10)&amp;"(該当なし)")</f>
        <v>はい
(該当なし)</v>
      </c>
      <c r="E14" s="272" t="b">
        <v>0</v>
      </c>
      <c r="F14" s="262" t="str">
        <f t="shared" si="1"/>
        <v>いいえ</v>
      </c>
      <c r="H14" s="72" t="s">
        <v>48</v>
      </c>
      <c r="I14" s="278" t="s">
        <v>49</v>
      </c>
      <c r="J14" s="283"/>
      <c r="K14" s="283"/>
      <c r="L14" s="279"/>
      <c r="M14" s="278" t="s">
        <v>152</v>
      </c>
      <c r="N14" s="283"/>
      <c r="O14" s="283"/>
      <c r="P14" s="283"/>
      <c r="Q14" s="279"/>
      <c r="R14" s="278" t="s">
        <v>151</v>
      </c>
      <c r="S14" s="279"/>
    </row>
    <row r="15" spans="1:19" ht="13.9" customHeight="1">
      <c r="A15" s="274"/>
      <c r="B15" s="48" t="s">
        <v>119</v>
      </c>
      <c r="C15" s="257"/>
      <c r="D15" s="252"/>
      <c r="E15" s="257"/>
      <c r="F15" s="255" t="str">
        <f t="shared" si="1"/>
        <v>いいえ</v>
      </c>
      <c r="H15" s="287" t="s">
        <v>50</v>
      </c>
      <c r="I15" s="62" t="s">
        <v>51</v>
      </c>
      <c r="J15" s="39"/>
      <c r="K15" s="39"/>
      <c r="L15" s="63"/>
      <c r="M15" s="294" t="s">
        <v>155</v>
      </c>
      <c r="N15" s="296"/>
      <c r="O15" s="297" t="s">
        <v>156</v>
      </c>
      <c r="P15" s="297"/>
      <c r="Q15" s="298"/>
      <c r="R15" s="280"/>
      <c r="S15" s="254"/>
    </row>
    <row r="16" spans="1:19" ht="13.9" customHeight="1">
      <c r="A16" s="274"/>
      <c r="B16" s="46" t="s">
        <v>167</v>
      </c>
      <c r="C16" s="257"/>
      <c r="D16" s="255"/>
      <c r="E16" s="257"/>
      <c r="F16" s="255" t="str">
        <f t="shared" si="1"/>
        <v>いいえ</v>
      </c>
      <c r="H16" s="286"/>
      <c r="I16" s="64" t="s">
        <v>52</v>
      </c>
      <c r="J16" s="65"/>
      <c r="K16" s="65"/>
      <c r="L16" s="66"/>
      <c r="M16" s="295"/>
      <c r="N16" s="296"/>
      <c r="O16" s="299"/>
      <c r="P16" s="299"/>
      <c r="Q16" s="300"/>
      <c r="R16" s="281"/>
      <c r="S16" s="253"/>
    </row>
    <row r="17" spans="1:19" ht="13.9" customHeight="1">
      <c r="A17" s="274"/>
      <c r="B17" s="55" t="s">
        <v>114</v>
      </c>
      <c r="C17" s="257"/>
      <c r="D17" s="255"/>
      <c r="E17" s="257"/>
      <c r="F17" s="255" t="str">
        <f t="shared" si="1"/>
        <v>いいえ</v>
      </c>
      <c r="H17" s="287" t="s">
        <v>53</v>
      </c>
      <c r="I17" s="62" t="s">
        <v>54</v>
      </c>
      <c r="J17" s="39"/>
      <c r="K17" s="39"/>
      <c r="L17" s="63"/>
      <c r="M17" s="280" t="s">
        <v>56</v>
      </c>
      <c r="N17" s="254"/>
      <c r="O17" s="280" t="s">
        <v>58</v>
      </c>
      <c r="P17" s="289"/>
      <c r="Q17" s="254"/>
      <c r="R17" s="280"/>
      <c r="S17" s="254"/>
    </row>
    <row r="18" spans="1:19" ht="13.9" customHeight="1">
      <c r="A18" s="274"/>
      <c r="B18" s="55" t="s">
        <v>36</v>
      </c>
      <c r="C18" s="276"/>
      <c r="D18" s="255"/>
      <c r="E18" s="276"/>
      <c r="F18" s="255" t="str">
        <f t="shared" si="1"/>
        <v>いいえ</v>
      </c>
      <c r="H18" s="286"/>
      <c r="I18" s="64" t="s">
        <v>55</v>
      </c>
      <c r="J18" s="65"/>
      <c r="K18" s="65"/>
      <c r="L18" s="66"/>
      <c r="M18" s="281" t="s">
        <v>57</v>
      </c>
      <c r="N18" s="253"/>
      <c r="O18" s="281" t="s">
        <v>59</v>
      </c>
      <c r="P18" s="290"/>
      <c r="Q18" s="253"/>
      <c r="R18" s="281"/>
      <c r="S18" s="253"/>
    </row>
    <row r="19" spans="1:19" ht="13.9" customHeight="1">
      <c r="A19" s="275"/>
      <c r="B19" s="54" t="s">
        <v>37</v>
      </c>
      <c r="C19" s="81" t="b">
        <v>0</v>
      </c>
      <c r="D19" s="45" t="str">
        <f>IF(E19=TRUE,"","はい")</f>
        <v>はい</v>
      </c>
      <c r="E19" s="81" t="b">
        <v>0</v>
      </c>
      <c r="F19" s="45" t="str">
        <f t="shared" si="1"/>
        <v>いいえ</v>
      </c>
      <c r="H19" s="287" t="s">
        <v>60</v>
      </c>
      <c r="I19" s="62"/>
      <c r="J19" s="39"/>
      <c r="K19" s="39"/>
      <c r="L19" s="63"/>
      <c r="M19" s="284" t="s">
        <v>153</v>
      </c>
      <c r="N19" s="59" t="s">
        <v>61</v>
      </c>
      <c r="O19" s="60"/>
      <c r="P19" s="60"/>
      <c r="Q19" s="60"/>
      <c r="R19" s="264"/>
      <c r="S19" s="265"/>
    </row>
    <row r="20" spans="1:19" ht="13.9" customHeight="1">
      <c r="A20" s="273" t="s">
        <v>108</v>
      </c>
      <c r="B20" s="50" t="s">
        <v>38</v>
      </c>
      <c r="C20" s="264"/>
      <c r="D20" s="265"/>
      <c r="E20" s="264"/>
      <c r="F20" s="265"/>
      <c r="H20" s="285"/>
      <c r="I20" s="67" t="s">
        <v>138</v>
      </c>
      <c r="J20" s="68"/>
      <c r="K20" s="68"/>
      <c r="L20" s="69"/>
      <c r="M20" s="285"/>
      <c r="N20" s="62" t="s">
        <v>62</v>
      </c>
      <c r="O20" s="39"/>
      <c r="P20" s="39"/>
      <c r="Q20" s="39"/>
      <c r="R20" s="266"/>
      <c r="S20" s="267"/>
    </row>
    <row r="21" spans="1:19" ht="13.9" customHeight="1">
      <c r="A21" s="274"/>
      <c r="B21" s="46" t="s">
        <v>115</v>
      </c>
      <c r="C21" s="266"/>
      <c r="D21" s="267"/>
      <c r="E21" s="266"/>
      <c r="F21" s="267"/>
      <c r="H21" s="285"/>
      <c r="I21" s="67" t="s">
        <v>139</v>
      </c>
      <c r="J21" s="68"/>
      <c r="K21" s="68"/>
      <c r="L21" s="69"/>
      <c r="M21" s="285"/>
      <c r="N21" s="75" t="s">
        <v>63</v>
      </c>
      <c r="O21" s="65"/>
      <c r="P21" s="65"/>
      <c r="Q21" s="65"/>
      <c r="R21" s="266"/>
      <c r="S21" s="267"/>
    </row>
    <row r="22" spans="1:19" ht="13.9" customHeight="1">
      <c r="A22" s="274"/>
      <c r="B22" s="55" t="s">
        <v>110</v>
      </c>
      <c r="C22" s="266"/>
      <c r="D22" s="267"/>
      <c r="E22" s="266"/>
      <c r="F22" s="267"/>
      <c r="H22" s="285"/>
      <c r="I22" s="67" t="s">
        <v>140</v>
      </c>
      <c r="J22" s="68"/>
      <c r="K22" s="68"/>
      <c r="L22" s="69"/>
      <c r="M22" s="285"/>
      <c r="N22" s="62" t="s">
        <v>64</v>
      </c>
      <c r="O22" s="39"/>
      <c r="P22" s="39"/>
      <c r="Q22" s="39"/>
      <c r="R22" s="266"/>
      <c r="S22" s="267"/>
    </row>
    <row r="23" spans="1:19" ht="13.9" customHeight="1">
      <c r="A23" s="274"/>
      <c r="B23" s="56" t="s">
        <v>111</v>
      </c>
      <c r="C23" s="268"/>
      <c r="D23" s="269"/>
      <c r="E23" s="268"/>
      <c r="F23" s="269"/>
      <c r="H23" s="285"/>
      <c r="I23" s="67"/>
      <c r="J23" s="68"/>
      <c r="K23" s="68"/>
      <c r="L23" s="69"/>
      <c r="M23" s="286"/>
      <c r="N23" s="75" t="s">
        <v>65</v>
      </c>
      <c r="O23" s="65"/>
      <c r="P23" s="65"/>
      <c r="Q23" s="65"/>
      <c r="R23" s="301"/>
      <c r="S23" s="302"/>
    </row>
    <row r="24" spans="1:19" ht="13.9" customHeight="1">
      <c r="A24" s="274"/>
      <c r="B24" s="27" t="s">
        <v>112</v>
      </c>
      <c r="C24" s="272" t="b">
        <v>0</v>
      </c>
      <c r="D24" s="261" t="str">
        <f>IF(E24=TRUE,"","はい"&amp;CHAR(10)&amp;"(該当なし)")</f>
        <v>はい
(該当なし)</v>
      </c>
      <c r="E24" s="272" t="b">
        <v>0</v>
      </c>
      <c r="F24" s="262" t="str">
        <f>IF(C24=TRUE,"","いいえ")</f>
        <v>いいえ</v>
      </c>
      <c r="H24" s="285"/>
      <c r="I24" s="67"/>
      <c r="J24" s="68"/>
      <c r="K24" s="68"/>
      <c r="L24" s="69"/>
      <c r="M24" s="50"/>
      <c r="N24" s="62" t="s">
        <v>66</v>
      </c>
      <c r="O24" s="39"/>
      <c r="P24" s="39"/>
      <c r="Q24" s="39"/>
      <c r="R24" s="280"/>
      <c r="S24" s="254"/>
    </row>
    <row r="25" spans="1:19" ht="13.9" customHeight="1">
      <c r="A25" s="274"/>
      <c r="B25" s="51" t="s">
        <v>113</v>
      </c>
      <c r="C25" s="257"/>
      <c r="D25" s="252"/>
      <c r="E25" s="257"/>
      <c r="F25" s="255"/>
      <c r="H25" s="285"/>
      <c r="I25" s="67" t="s">
        <v>95</v>
      </c>
      <c r="J25" s="68"/>
      <c r="K25" s="68"/>
      <c r="L25" s="69"/>
      <c r="M25" s="46"/>
      <c r="N25" s="74" t="s">
        <v>67</v>
      </c>
      <c r="O25" s="68"/>
      <c r="P25" s="68"/>
      <c r="Q25" s="68"/>
      <c r="R25" s="282"/>
      <c r="S25" s="255"/>
    </row>
    <row r="26" spans="1:19" ht="13.9" customHeight="1">
      <c r="A26" s="274"/>
      <c r="B26" s="46" t="s">
        <v>167</v>
      </c>
      <c r="C26" s="257"/>
      <c r="D26" s="252"/>
      <c r="E26" s="257"/>
      <c r="F26" s="255"/>
      <c r="H26" s="285"/>
      <c r="I26" s="67"/>
      <c r="J26" s="68"/>
      <c r="K26" s="68"/>
      <c r="L26" s="69"/>
      <c r="M26" s="46"/>
      <c r="N26" s="67" t="s">
        <v>141</v>
      </c>
      <c r="O26" s="68"/>
      <c r="P26" s="68"/>
      <c r="Q26" s="68"/>
      <c r="R26" s="282"/>
      <c r="S26" s="255"/>
    </row>
    <row r="27" spans="1:19" ht="13.9" customHeight="1">
      <c r="A27" s="274"/>
      <c r="B27" s="55" t="s">
        <v>39</v>
      </c>
      <c r="C27" s="257"/>
      <c r="D27" s="252"/>
      <c r="E27" s="257"/>
      <c r="F27" s="255"/>
      <c r="H27" s="286"/>
      <c r="I27" s="64"/>
      <c r="J27" s="65"/>
      <c r="K27" s="65"/>
      <c r="L27" s="66"/>
      <c r="M27" s="52"/>
      <c r="N27" s="75" t="s">
        <v>142</v>
      </c>
      <c r="O27" s="65"/>
      <c r="P27" s="65"/>
      <c r="Q27" s="65"/>
      <c r="R27" s="281"/>
      <c r="S27" s="253"/>
    </row>
    <row r="28" spans="1:19" ht="13.9" customHeight="1">
      <c r="A28" s="274"/>
      <c r="B28" s="56" t="s">
        <v>40</v>
      </c>
      <c r="C28" s="276"/>
      <c r="D28" s="263"/>
      <c r="E28" s="276"/>
      <c r="F28" s="270"/>
      <c r="H28" s="27" t="s">
        <v>68</v>
      </c>
      <c r="R28" s="68"/>
      <c r="S28" s="68"/>
    </row>
    <row r="29" spans="1:19" ht="13.9" customHeight="1">
      <c r="A29" s="274"/>
      <c r="B29" s="46" t="s">
        <v>122</v>
      </c>
      <c r="C29" s="272" t="b">
        <v>0</v>
      </c>
      <c r="D29" s="261" t="str">
        <f>IF(E29=TRUE,"","重複なし"&amp;CHAR(10)&amp;"(該当なし)")</f>
        <v>重複なし
(該当なし)</v>
      </c>
      <c r="E29" s="272" t="b">
        <v>0</v>
      </c>
      <c r="F29" s="262" t="str">
        <f>IF(C29=TRUE,"","重複あり")</f>
        <v>重複あり</v>
      </c>
    </row>
    <row r="30" spans="1:19" ht="13.9" customHeight="1">
      <c r="A30" s="275"/>
      <c r="B30" s="46" t="s">
        <v>121</v>
      </c>
      <c r="C30" s="258"/>
      <c r="D30" s="271"/>
      <c r="E30" s="258"/>
      <c r="F30" s="253"/>
      <c r="H30" s="27" t="s">
        <v>96</v>
      </c>
    </row>
    <row r="31" spans="1:19" ht="13.9" customHeight="1">
      <c r="A31" s="273" t="s">
        <v>109</v>
      </c>
      <c r="B31" s="50" t="s">
        <v>126</v>
      </c>
      <c r="C31" s="256" t="b">
        <v>0</v>
      </c>
      <c r="D31" s="251" t="str">
        <f>IF(E31=TRUE,"","はい"&amp;CHAR(10)&amp;"(該当なし)")</f>
        <v>はい
(該当なし)</v>
      </c>
      <c r="E31" s="256" t="b">
        <v>0</v>
      </c>
      <c r="F31" s="254" t="str">
        <f>IF(C31=TRUE,"","いいえ")</f>
        <v>いいえ</v>
      </c>
      <c r="H31" s="72" t="s">
        <v>48</v>
      </c>
      <c r="I31" s="278" t="s">
        <v>49</v>
      </c>
      <c r="J31" s="283"/>
      <c r="K31" s="283"/>
      <c r="L31" s="279"/>
      <c r="M31" s="278" t="s">
        <v>152</v>
      </c>
      <c r="N31" s="283"/>
      <c r="O31" s="283"/>
      <c r="P31" s="283"/>
      <c r="Q31" s="279"/>
      <c r="R31" s="278" t="s">
        <v>151</v>
      </c>
      <c r="S31" s="279"/>
    </row>
    <row r="32" spans="1:19" ht="13.9" customHeight="1">
      <c r="A32" s="274"/>
      <c r="B32" s="46" t="s">
        <v>127</v>
      </c>
      <c r="C32" s="257"/>
      <c r="D32" s="252"/>
      <c r="E32" s="257"/>
      <c r="F32" s="255"/>
      <c r="H32" s="287" t="s">
        <v>50</v>
      </c>
      <c r="I32" s="76" t="s">
        <v>69</v>
      </c>
      <c r="J32" s="39"/>
      <c r="K32" s="39"/>
      <c r="L32" s="63"/>
      <c r="M32" s="294" t="s">
        <v>155</v>
      </c>
      <c r="N32" s="296"/>
      <c r="O32" s="297" t="s">
        <v>156</v>
      </c>
      <c r="P32" s="297"/>
      <c r="Q32" s="298"/>
      <c r="R32" s="280"/>
      <c r="S32" s="254"/>
    </row>
    <row r="33" spans="1:19" ht="13.9" customHeight="1">
      <c r="A33" s="274"/>
      <c r="B33" s="46" t="s">
        <v>128</v>
      </c>
      <c r="C33" s="257"/>
      <c r="D33" s="252"/>
      <c r="E33" s="257"/>
      <c r="F33" s="255"/>
      <c r="H33" s="286"/>
      <c r="I33" s="75" t="s">
        <v>70</v>
      </c>
      <c r="J33" s="65"/>
      <c r="K33" s="65"/>
      <c r="L33" s="66"/>
      <c r="M33" s="295"/>
      <c r="N33" s="296"/>
      <c r="O33" s="299"/>
      <c r="P33" s="299"/>
      <c r="Q33" s="300"/>
      <c r="R33" s="281"/>
      <c r="S33" s="253"/>
    </row>
    <row r="34" spans="1:19" ht="13.9" customHeight="1">
      <c r="A34" s="274"/>
      <c r="B34" s="55" t="s">
        <v>136</v>
      </c>
      <c r="C34" s="257"/>
      <c r="D34" s="252"/>
      <c r="E34" s="257"/>
      <c r="F34" s="255"/>
      <c r="H34" s="287" t="s">
        <v>71</v>
      </c>
      <c r="I34" s="76" t="s">
        <v>72</v>
      </c>
      <c r="J34" s="39"/>
      <c r="K34" s="39"/>
      <c r="L34" s="63"/>
      <c r="M34" s="50"/>
      <c r="N34" s="303" t="s">
        <v>76</v>
      </c>
      <c r="O34" s="183"/>
      <c r="P34" s="183"/>
      <c r="Q34" s="304"/>
      <c r="R34" s="280"/>
      <c r="S34" s="254"/>
    </row>
    <row r="35" spans="1:19" ht="13.9" customHeight="1">
      <c r="A35" s="275"/>
      <c r="B35" s="57" t="s">
        <v>129</v>
      </c>
      <c r="C35" s="258"/>
      <c r="D35" s="271"/>
      <c r="E35" s="258"/>
      <c r="F35" s="253"/>
      <c r="H35" s="285"/>
      <c r="I35" s="74" t="s">
        <v>73</v>
      </c>
      <c r="J35" s="68"/>
      <c r="K35" s="68"/>
      <c r="L35" s="69"/>
      <c r="M35" s="52"/>
      <c r="N35" s="305"/>
      <c r="O35" s="306"/>
      <c r="P35" s="306"/>
      <c r="Q35" s="307"/>
      <c r="R35" s="281"/>
      <c r="S35" s="253"/>
    </row>
    <row r="36" spans="1:19" ht="13.9" customHeight="1">
      <c r="A36" s="273" t="s">
        <v>103</v>
      </c>
      <c r="B36" s="50" t="s">
        <v>41</v>
      </c>
      <c r="C36" s="256" t="b">
        <v>0</v>
      </c>
      <c r="D36" s="254" t="str">
        <f>IF(E36=TRUE,"","はい")</f>
        <v>はい</v>
      </c>
      <c r="E36" s="256" t="b">
        <v>0</v>
      </c>
      <c r="F36" s="254" t="str">
        <f>IF(C36=TRUE,"","いいえ")</f>
        <v>いいえ</v>
      </c>
      <c r="H36" s="285"/>
      <c r="I36" s="74" t="s">
        <v>74</v>
      </c>
      <c r="J36" s="68"/>
      <c r="K36" s="68"/>
      <c r="L36" s="69"/>
      <c r="M36" s="50"/>
      <c r="N36" s="62" t="s">
        <v>77</v>
      </c>
      <c r="O36" s="39"/>
      <c r="P36" s="39"/>
      <c r="Q36" s="63"/>
      <c r="R36" s="280"/>
      <c r="S36" s="254"/>
    </row>
    <row r="37" spans="1:19" ht="13.9" customHeight="1">
      <c r="A37" s="274"/>
      <c r="B37" s="46" t="s">
        <v>42</v>
      </c>
      <c r="C37" s="257"/>
      <c r="D37" s="255"/>
      <c r="E37" s="257"/>
      <c r="F37" s="255"/>
      <c r="H37" s="286"/>
      <c r="I37" s="75" t="s">
        <v>75</v>
      </c>
      <c r="J37" s="65"/>
      <c r="K37" s="65"/>
      <c r="L37" s="66"/>
      <c r="M37" s="52"/>
      <c r="N37" s="75" t="s">
        <v>78</v>
      </c>
      <c r="O37" s="65"/>
      <c r="P37" s="65"/>
      <c r="Q37" s="66"/>
      <c r="R37" s="281"/>
      <c r="S37" s="253"/>
    </row>
    <row r="38" spans="1:19" ht="13.9" customHeight="1">
      <c r="A38" s="275"/>
      <c r="B38" s="57" t="s">
        <v>43</v>
      </c>
      <c r="C38" s="258"/>
      <c r="D38" s="253"/>
      <c r="E38" s="258"/>
      <c r="F38" s="253"/>
      <c r="H38" s="287" t="s">
        <v>79</v>
      </c>
      <c r="I38" s="62"/>
      <c r="J38" s="39"/>
      <c r="K38" s="39"/>
      <c r="L38" s="63"/>
      <c r="M38" s="50"/>
      <c r="N38" s="62" t="s">
        <v>76</v>
      </c>
      <c r="O38" s="39"/>
      <c r="P38" s="39"/>
      <c r="Q38" s="63"/>
      <c r="R38" s="280"/>
      <c r="S38" s="254"/>
    </row>
    <row r="39" spans="1:19" ht="13.9" customHeight="1">
      <c r="A39" s="273" t="s">
        <v>102</v>
      </c>
      <c r="B39" s="50" t="s">
        <v>168</v>
      </c>
      <c r="C39" s="256" t="b">
        <v>0</v>
      </c>
      <c r="D39" s="254" t="str">
        <f>IF(E39=TRUE,"","はい")</f>
        <v>はい</v>
      </c>
      <c r="E39" s="256" t="b">
        <v>0</v>
      </c>
      <c r="F39" s="254" t="str">
        <f>IF(C39=TRUE,"","いいえ")</f>
        <v>いいえ</v>
      </c>
      <c r="H39" s="285"/>
      <c r="I39" s="67"/>
      <c r="J39" s="68"/>
      <c r="K39" s="68"/>
      <c r="L39" s="69"/>
      <c r="M39" s="46"/>
      <c r="N39" s="67" t="s">
        <v>80</v>
      </c>
      <c r="O39" s="68"/>
      <c r="P39" s="68"/>
      <c r="Q39" s="69"/>
      <c r="R39" s="282"/>
      <c r="S39" s="255"/>
    </row>
    <row r="40" spans="1:19" ht="13.9" customHeight="1">
      <c r="A40" s="274"/>
      <c r="B40" s="46" t="s">
        <v>130</v>
      </c>
      <c r="C40" s="257"/>
      <c r="D40" s="255"/>
      <c r="E40" s="257"/>
      <c r="F40" s="255"/>
      <c r="H40" s="285"/>
      <c r="I40" s="67" t="s">
        <v>143</v>
      </c>
      <c r="J40" s="68"/>
      <c r="K40" s="68"/>
      <c r="L40" s="69"/>
      <c r="M40" s="52"/>
      <c r="N40" s="64" t="s">
        <v>81</v>
      </c>
      <c r="O40" s="65"/>
      <c r="P40" s="65"/>
      <c r="Q40" s="66"/>
      <c r="R40" s="281"/>
      <c r="S40" s="253"/>
    </row>
    <row r="41" spans="1:19" ht="13.9" customHeight="1">
      <c r="A41" s="274"/>
      <c r="B41" s="46" t="s">
        <v>131</v>
      </c>
      <c r="C41" s="257"/>
      <c r="D41" s="255"/>
      <c r="E41" s="257"/>
      <c r="F41" s="255"/>
      <c r="H41" s="285"/>
      <c r="I41" s="74" t="s">
        <v>144</v>
      </c>
      <c r="J41" s="68"/>
      <c r="K41" s="68"/>
      <c r="L41" s="69"/>
      <c r="M41" s="50"/>
      <c r="N41" s="62" t="s">
        <v>77</v>
      </c>
      <c r="O41" s="39"/>
      <c r="P41" s="39"/>
      <c r="Q41" s="63"/>
      <c r="R41" s="280"/>
      <c r="S41" s="254"/>
    </row>
    <row r="42" spans="1:19" ht="13.9" customHeight="1">
      <c r="A42" s="274"/>
      <c r="B42" s="46" t="s">
        <v>169</v>
      </c>
      <c r="C42" s="257"/>
      <c r="D42" s="255"/>
      <c r="E42" s="257"/>
      <c r="F42" s="255"/>
      <c r="H42" s="285"/>
      <c r="I42" s="67"/>
      <c r="J42" s="68"/>
      <c r="K42" s="68"/>
      <c r="L42" s="69"/>
      <c r="M42" s="46"/>
      <c r="N42" s="74" t="s">
        <v>78</v>
      </c>
      <c r="O42" s="68"/>
      <c r="P42" s="68"/>
      <c r="Q42" s="69"/>
      <c r="R42" s="282"/>
      <c r="S42" s="255"/>
    </row>
    <row r="43" spans="1:19" ht="13.9" customHeight="1">
      <c r="A43" s="274"/>
      <c r="B43" s="55" t="s">
        <v>170</v>
      </c>
      <c r="C43" s="257"/>
      <c r="D43" s="255"/>
      <c r="E43" s="257"/>
      <c r="F43" s="255"/>
      <c r="H43" s="285"/>
      <c r="I43" s="67"/>
      <c r="J43" s="68"/>
      <c r="K43" s="68"/>
      <c r="L43" s="69"/>
      <c r="M43" s="46"/>
      <c r="N43" s="67" t="s">
        <v>141</v>
      </c>
      <c r="O43" s="68"/>
      <c r="P43" s="68"/>
      <c r="Q43" s="69"/>
      <c r="R43" s="282"/>
      <c r="S43" s="255"/>
    </row>
    <row r="44" spans="1:19" ht="13.9" customHeight="1">
      <c r="A44" s="274"/>
      <c r="B44" s="55" t="s">
        <v>171</v>
      </c>
      <c r="C44" s="257"/>
      <c r="D44" s="255"/>
      <c r="E44" s="257"/>
      <c r="F44" s="255"/>
      <c r="H44" s="285"/>
      <c r="I44" s="67"/>
      <c r="J44" s="68"/>
      <c r="K44" s="68"/>
      <c r="L44" s="69"/>
      <c r="M44" s="46"/>
      <c r="N44" s="74" t="s">
        <v>145</v>
      </c>
      <c r="O44" s="68"/>
      <c r="P44" s="68"/>
      <c r="Q44" s="69"/>
      <c r="R44" s="282"/>
      <c r="S44" s="255"/>
    </row>
    <row r="45" spans="1:19" ht="13.9" customHeight="1">
      <c r="A45" s="274"/>
      <c r="B45" s="55" t="s">
        <v>172</v>
      </c>
      <c r="C45" s="257"/>
      <c r="D45" s="255"/>
      <c r="E45" s="257"/>
      <c r="F45" s="255"/>
      <c r="H45" s="286"/>
      <c r="I45" s="64"/>
      <c r="J45" s="65"/>
      <c r="K45" s="65"/>
      <c r="L45" s="66"/>
      <c r="M45" s="52"/>
      <c r="N45" s="73" t="s">
        <v>82</v>
      </c>
      <c r="O45" s="65"/>
      <c r="P45" s="65"/>
      <c r="Q45" s="66"/>
      <c r="R45" s="281"/>
      <c r="S45" s="253"/>
    </row>
    <row r="46" spans="1:19" ht="13.9" customHeight="1">
      <c r="A46" s="274"/>
      <c r="B46" s="46" t="s">
        <v>44</v>
      </c>
      <c r="C46" s="257"/>
      <c r="D46" s="255"/>
      <c r="E46" s="257"/>
      <c r="F46" s="255"/>
      <c r="H46" s="287" t="s">
        <v>83</v>
      </c>
      <c r="I46" s="76" t="s">
        <v>84</v>
      </c>
      <c r="J46" s="39"/>
      <c r="K46" s="39"/>
      <c r="L46" s="63"/>
      <c r="M46" s="50"/>
      <c r="N46" s="59" t="s">
        <v>86</v>
      </c>
      <c r="O46" s="60"/>
      <c r="P46" s="60"/>
      <c r="Q46" s="61"/>
      <c r="R46" s="280"/>
      <c r="S46" s="254"/>
    </row>
    <row r="47" spans="1:19" ht="13.9" customHeight="1">
      <c r="A47" s="274"/>
      <c r="B47" s="46" t="s">
        <v>132</v>
      </c>
      <c r="C47" s="257"/>
      <c r="D47" s="255"/>
      <c r="E47" s="257"/>
      <c r="F47" s="255"/>
      <c r="H47" s="285"/>
      <c r="I47" s="74" t="s">
        <v>85</v>
      </c>
      <c r="J47" s="68"/>
      <c r="K47" s="68"/>
      <c r="L47" s="69"/>
      <c r="M47" s="46"/>
      <c r="N47" s="62" t="s">
        <v>148</v>
      </c>
      <c r="O47" s="39"/>
      <c r="P47" s="39"/>
      <c r="Q47" s="63"/>
      <c r="R47" s="282"/>
      <c r="S47" s="255"/>
    </row>
    <row r="48" spans="1:19" ht="13.9" customHeight="1">
      <c r="A48" s="274"/>
      <c r="B48" s="46" t="s">
        <v>134</v>
      </c>
      <c r="C48" s="257"/>
      <c r="D48" s="255"/>
      <c r="E48" s="257"/>
      <c r="F48" s="255"/>
      <c r="H48" s="285"/>
      <c r="I48" s="74" t="s">
        <v>146</v>
      </c>
      <c r="J48" s="68"/>
      <c r="K48" s="68"/>
      <c r="L48" s="69"/>
      <c r="M48" s="46"/>
      <c r="N48" s="74" t="s">
        <v>149</v>
      </c>
      <c r="O48" s="68"/>
      <c r="P48" s="68"/>
      <c r="Q48" s="69"/>
      <c r="R48" s="282"/>
      <c r="S48" s="255"/>
    </row>
    <row r="49" spans="1:19" ht="13.9" customHeight="1">
      <c r="A49" s="275"/>
      <c r="B49" s="52" t="s">
        <v>133</v>
      </c>
      <c r="C49" s="258"/>
      <c r="D49" s="253"/>
      <c r="E49" s="258"/>
      <c r="F49" s="253"/>
      <c r="H49" s="286"/>
      <c r="I49" s="75" t="s">
        <v>147</v>
      </c>
      <c r="J49" s="65"/>
      <c r="K49" s="65"/>
      <c r="L49" s="66"/>
      <c r="M49" s="52"/>
      <c r="N49" s="75" t="s">
        <v>150</v>
      </c>
      <c r="O49" s="65"/>
      <c r="P49" s="65"/>
      <c r="Q49" s="66"/>
      <c r="R49" s="281"/>
      <c r="S49" s="253"/>
    </row>
    <row r="50" spans="1:19" ht="13.9" customHeight="1">
      <c r="A50" s="273" t="s">
        <v>101</v>
      </c>
      <c r="B50" s="50" t="s">
        <v>45</v>
      </c>
      <c r="C50" s="256" t="b">
        <v>0</v>
      </c>
      <c r="D50" s="254" t="str">
        <f>IF(E50=TRUE,"","はい")</f>
        <v>はい</v>
      </c>
      <c r="E50" s="256" t="b">
        <v>0</v>
      </c>
      <c r="F50" s="254" t="str">
        <f>IF(C50=TRUE,"","いいえ")</f>
        <v>いいえ</v>
      </c>
      <c r="H50" s="27" t="s">
        <v>87</v>
      </c>
    </row>
    <row r="51" spans="1:19" ht="13.9" customHeight="1">
      <c r="A51" s="274"/>
      <c r="B51" s="46" t="s">
        <v>46</v>
      </c>
      <c r="C51" s="257"/>
      <c r="D51" s="255"/>
      <c r="E51" s="257"/>
      <c r="F51" s="255"/>
      <c r="H51" s="27" t="s">
        <v>88</v>
      </c>
    </row>
    <row r="52" spans="1:19" ht="13.9" customHeight="1">
      <c r="A52" s="275"/>
      <c r="B52" s="57" t="s">
        <v>47</v>
      </c>
      <c r="C52" s="258"/>
      <c r="D52" s="253"/>
      <c r="E52" s="258"/>
      <c r="F52" s="253"/>
      <c r="O52" s="89" t="s">
        <v>178</v>
      </c>
      <c r="P52" s="59"/>
      <c r="Q52" s="60"/>
      <c r="R52" s="61"/>
    </row>
    <row r="53" spans="1:19" ht="13.9" customHeight="1">
      <c r="A53" s="273" t="s">
        <v>100</v>
      </c>
      <c r="B53" s="50" t="s">
        <v>173</v>
      </c>
      <c r="C53" s="256" t="b">
        <v>0</v>
      </c>
      <c r="D53" s="254" t="str">
        <f>IF(E53=TRUE,"","はい")</f>
        <v>はい</v>
      </c>
      <c r="E53" s="256" t="b">
        <v>0</v>
      </c>
      <c r="F53" s="254" t="str">
        <f>IF(C53=TRUE,"","いいえ")</f>
        <v>いいえ</v>
      </c>
      <c r="K53" s="288" t="s">
        <v>89</v>
      </c>
      <c r="L53" s="288"/>
      <c r="M53" s="288"/>
      <c r="N53" s="58" t="s">
        <v>90</v>
      </c>
      <c r="O53" s="58" t="s">
        <v>91</v>
      </c>
      <c r="P53" s="58" t="s">
        <v>92</v>
      </c>
      <c r="Q53" s="292" t="s">
        <v>93</v>
      </c>
      <c r="R53" s="293"/>
    </row>
    <row r="54" spans="1:19" ht="13.9" customHeight="1">
      <c r="A54" s="274"/>
      <c r="B54" s="46" t="s">
        <v>174</v>
      </c>
      <c r="C54" s="257"/>
      <c r="D54" s="255"/>
      <c r="E54" s="257"/>
      <c r="F54" s="255"/>
      <c r="K54" s="291"/>
      <c r="L54" s="291"/>
      <c r="M54" s="291"/>
      <c r="N54" s="288"/>
      <c r="O54" s="288"/>
      <c r="P54" s="288"/>
      <c r="Q54" s="62"/>
      <c r="R54" s="63"/>
      <c r="S54" s="68"/>
    </row>
    <row r="55" spans="1:19" ht="13.9" customHeight="1">
      <c r="A55" s="275"/>
      <c r="B55" s="52" t="s">
        <v>135</v>
      </c>
      <c r="C55" s="258"/>
      <c r="D55" s="253"/>
      <c r="E55" s="258"/>
      <c r="F55" s="253"/>
      <c r="K55" s="291"/>
      <c r="L55" s="291"/>
      <c r="M55" s="291"/>
      <c r="N55" s="288"/>
      <c r="O55" s="288"/>
      <c r="P55" s="288"/>
      <c r="Q55" s="67"/>
      <c r="R55" s="69"/>
      <c r="S55" s="68"/>
    </row>
    <row r="56" spans="1:19" ht="13.9" customHeight="1">
      <c r="A56" s="40" t="s">
        <v>158</v>
      </c>
      <c r="K56" s="291"/>
      <c r="L56" s="291"/>
      <c r="M56" s="291"/>
      <c r="N56" s="288"/>
      <c r="O56" s="288"/>
      <c r="P56" s="288"/>
      <c r="Q56" s="67"/>
      <c r="R56" s="69"/>
      <c r="S56" s="68"/>
    </row>
    <row r="57" spans="1:19" ht="13.9" customHeight="1">
      <c r="A57" s="38" t="s">
        <v>159</v>
      </c>
      <c r="I57" s="71" t="s">
        <v>154</v>
      </c>
      <c r="J57" s="87"/>
      <c r="K57" s="291"/>
      <c r="L57" s="291"/>
      <c r="M57" s="291"/>
      <c r="N57" s="288"/>
      <c r="O57" s="288"/>
      <c r="P57" s="288"/>
      <c r="Q57" s="64"/>
      <c r="R57" s="66"/>
      <c r="S57" s="68"/>
    </row>
    <row r="58" spans="1:19" ht="13.9" customHeight="1">
      <c r="A58" s="38" t="s">
        <v>175</v>
      </c>
    </row>
    <row r="59" spans="1:19" ht="13.9" customHeight="1">
      <c r="A59" s="38"/>
      <c r="H59" s="277">
        <v>4</v>
      </c>
      <c r="I59" s="277"/>
      <c r="J59" s="277"/>
      <c r="K59" s="277"/>
      <c r="L59" s="277"/>
      <c r="M59" s="277"/>
      <c r="N59" s="277"/>
      <c r="O59" s="277"/>
      <c r="P59" s="277"/>
      <c r="Q59" s="277"/>
      <c r="R59" s="277"/>
      <c r="S59" s="277"/>
    </row>
    <row r="60" spans="1:19" ht="13.9" customHeight="1">
      <c r="A60" s="277">
        <v>3</v>
      </c>
      <c r="B60" s="277"/>
      <c r="C60" s="277"/>
      <c r="D60" s="277"/>
      <c r="E60" s="277"/>
      <c r="F60" s="277"/>
    </row>
    <row r="61" spans="1:19" ht="14.25" customHeight="1"/>
  </sheetData>
  <sheetProtection algorithmName="SHA-512" hashValue="jyiOBx02ufKskRBudVXgfs5lBWuvX6YIyTBcYWaRVmDD0+DTQVgpz4s9L/6IlhjfHwS7EK7P5nm1RHgAz0El6g==" saltValue="8hHaQ0NGovF/GJZ700GEDw==" spinCount="100000" sheet="1" objects="1" scenarios="1" selectLockedCells="1"/>
  <mergeCells count="97">
    <mergeCell ref="H11:S11"/>
    <mergeCell ref="H32:H33"/>
    <mergeCell ref="H34:H37"/>
    <mergeCell ref="H38:H45"/>
    <mergeCell ref="H46:H49"/>
    <mergeCell ref="M15:M16"/>
    <mergeCell ref="O15:Q16"/>
    <mergeCell ref="N15:N16"/>
    <mergeCell ref="N34:Q35"/>
    <mergeCell ref="R46:S49"/>
    <mergeCell ref="R15:S16"/>
    <mergeCell ref="R17:S18"/>
    <mergeCell ref="H19:H27"/>
    <mergeCell ref="P54:P57"/>
    <mergeCell ref="O54:O57"/>
    <mergeCell ref="N54:N57"/>
    <mergeCell ref="O17:Q17"/>
    <mergeCell ref="O18:Q18"/>
    <mergeCell ref="M17:N17"/>
    <mergeCell ref="M18:N18"/>
    <mergeCell ref="K53:M53"/>
    <mergeCell ref="K54:M57"/>
    <mergeCell ref="Q53:R53"/>
    <mergeCell ref="M32:M33"/>
    <mergeCell ref="N32:N33"/>
    <mergeCell ref="O32:Q33"/>
    <mergeCell ref="R19:S23"/>
    <mergeCell ref="R24:S27"/>
    <mergeCell ref="A60:F60"/>
    <mergeCell ref="H59:S59"/>
    <mergeCell ref="R14:S14"/>
    <mergeCell ref="R31:S31"/>
    <mergeCell ref="R32:S33"/>
    <mergeCell ref="R34:S35"/>
    <mergeCell ref="R36:S37"/>
    <mergeCell ref="R38:S40"/>
    <mergeCell ref="R41:S45"/>
    <mergeCell ref="M14:Q14"/>
    <mergeCell ref="I14:L14"/>
    <mergeCell ref="I31:L31"/>
    <mergeCell ref="M31:Q31"/>
    <mergeCell ref="M19:M23"/>
    <mergeCell ref="H15:H16"/>
    <mergeCell ref="H17:H18"/>
    <mergeCell ref="E50:E52"/>
    <mergeCell ref="E53:E55"/>
    <mergeCell ref="E36:E38"/>
    <mergeCell ref="F39:F49"/>
    <mergeCell ref="F36:F38"/>
    <mergeCell ref="F53:F55"/>
    <mergeCell ref="F50:F52"/>
    <mergeCell ref="C53:C55"/>
    <mergeCell ref="A13:A19"/>
    <mergeCell ref="A53:A55"/>
    <mergeCell ref="E7:E12"/>
    <mergeCell ref="E14:E18"/>
    <mergeCell ref="E24:E28"/>
    <mergeCell ref="E29:E30"/>
    <mergeCell ref="E31:E35"/>
    <mergeCell ref="D36:D38"/>
    <mergeCell ref="D50:D52"/>
    <mergeCell ref="A7:A12"/>
    <mergeCell ref="C39:C49"/>
    <mergeCell ref="C50:C52"/>
    <mergeCell ref="A50:A52"/>
    <mergeCell ref="A39:A49"/>
    <mergeCell ref="D53:D55"/>
    <mergeCell ref="A3:A6"/>
    <mergeCell ref="C7:C12"/>
    <mergeCell ref="C14:C18"/>
    <mergeCell ref="C24:C28"/>
    <mergeCell ref="C36:C38"/>
    <mergeCell ref="A36:A38"/>
    <mergeCell ref="A31:A35"/>
    <mergeCell ref="A20:A30"/>
    <mergeCell ref="D39:D49"/>
    <mergeCell ref="D14:D18"/>
    <mergeCell ref="F14:F18"/>
    <mergeCell ref="D24:D28"/>
    <mergeCell ref="C20:D23"/>
    <mergeCell ref="E20:F23"/>
    <mergeCell ref="F24:F28"/>
    <mergeCell ref="D29:D30"/>
    <mergeCell ref="F29:F30"/>
    <mergeCell ref="C29:C30"/>
    <mergeCell ref="C31:C35"/>
    <mergeCell ref="D31:D35"/>
    <mergeCell ref="F31:F35"/>
    <mergeCell ref="E39:E49"/>
    <mergeCell ref="D7:D12"/>
    <mergeCell ref="D3:D6"/>
    <mergeCell ref="C3:C6"/>
    <mergeCell ref="E3:E6"/>
    <mergeCell ref="C13:D13"/>
    <mergeCell ref="E13:F13"/>
    <mergeCell ref="F3:F6"/>
    <mergeCell ref="F7:F12"/>
  </mergeCells>
  <phoneticPr fontId="9"/>
  <pageMargins left="0.31496062992125984" right="0.19685039370078741" top="0.23622047244094491" bottom="0" header="0.23622047244094491" footer="0"/>
  <pageSetup paperSize="9" scale="98" fitToWidth="2" orientation="portrait" blackAndWhite="1" horizontalDpi="1200" verticalDpi="1200"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2</xdr:col>
                    <xdr:colOff>19050</xdr:colOff>
                    <xdr:row>3</xdr:row>
                    <xdr:rowOff>57150</xdr:rowOff>
                  </from>
                  <to>
                    <xdr:col>3</xdr:col>
                    <xdr:colOff>95250</xdr:colOff>
                    <xdr:row>4</xdr:row>
                    <xdr:rowOff>133350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2</xdr:col>
                    <xdr:colOff>19050</xdr:colOff>
                    <xdr:row>8</xdr:row>
                    <xdr:rowOff>38100</xdr:rowOff>
                  </from>
                  <to>
                    <xdr:col>3</xdr:col>
                    <xdr:colOff>95250</xdr:colOff>
                    <xdr:row>9</xdr:row>
                    <xdr:rowOff>114300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2</xdr:col>
                    <xdr:colOff>19050</xdr:colOff>
                    <xdr:row>14</xdr:row>
                    <xdr:rowOff>152400</xdr:rowOff>
                  </from>
                  <to>
                    <xdr:col>3</xdr:col>
                    <xdr:colOff>95250</xdr:colOff>
                    <xdr:row>16</xdr:row>
                    <xdr:rowOff>57150</xdr:rowOff>
                  </to>
                </anchor>
              </controlPr>
            </control>
          </mc:Choice>
        </mc:AlternateContent>
        <mc:AlternateContent xmlns:mc="http://schemas.openxmlformats.org/markup-compatibility/2006">
          <mc:Choice Requires="x14">
            <control shapeId="2054" r:id="rId7" name="Check Box 6">
              <controlPr locked="0" defaultSize="0" autoFill="0" autoLine="0" autoPict="0">
                <anchor moveWithCells="1">
                  <from>
                    <xdr:col>2</xdr:col>
                    <xdr:colOff>19050</xdr:colOff>
                    <xdr:row>17</xdr:row>
                    <xdr:rowOff>133350</xdr:rowOff>
                  </from>
                  <to>
                    <xdr:col>3</xdr:col>
                    <xdr:colOff>95250</xdr:colOff>
                    <xdr:row>19</xdr:row>
                    <xdr:rowOff>38100</xdr:rowOff>
                  </to>
                </anchor>
              </controlPr>
            </control>
          </mc:Choice>
        </mc:AlternateContent>
        <mc:AlternateContent xmlns:mc="http://schemas.openxmlformats.org/markup-compatibility/2006">
          <mc:Choice Requires="x14">
            <control shapeId="2055" r:id="rId8" name="Check Box 7">
              <controlPr locked="0" defaultSize="0" autoFill="0" autoLine="0" autoPict="0">
                <anchor moveWithCells="1">
                  <from>
                    <xdr:col>2</xdr:col>
                    <xdr:colOff>19050</xdr:colOff>
                    <xdr:row>24</xdr:row>
                    <xdr:rowOff>114300</xdr:rowOff>
                  </from>
                  <to>
                    <xdr:col>3</xdr:col>
                    <xdr:colOff>95250</xdr:colOff>
                    <xdr:row>26</xdr:row>
                    <xdr:rowOff>19050</xdr:rowOff>
                  </to>
                </anchor>
              </controlPr>
            </control>
          </mc:Choice>
        </mc:AlternateContent>
        <mc:AlternateContent xmlns:mc="http://schemas.openxmlformats.org/markup-compatibility/2006">
          <mc:Choice Requires="x14">
            <control shapeId="2056" r:id="rId9" name="Check Box 8">
              <controlPr locked="0" defaultSize="0" autoFill="0" autoLine="0" autoPict="0">
                <anchor moveWithCells="1">
                  <from>
                    <xdr:col>2</xdr:col>
                    <xdr:colOff>19050</xdr:colOff>
                    <xdr:row>28</xdr:row>
                    <xdr:rowOff>57150</xdr:rowOff>
                  </from>
                  <to>
                    <xdr:col>3</xdr:col>
                    <xdr:colOff>95250</xdr:colOff>
                    <xdr:row>29</xdr:row>
                    <xdr:rowOff>133350</xdr:rowOff>
                  </to>
                </anchor>
              </controlPr>
            </control>
          </mc:Choice>
        </mc:AlternateContent>
        <mc:AlternateContent xmlns:mc="http://schemas.openxmlformats.org/markup-compatibility/2006">
          <mc:Choice Requires="x14">
            <control shapeId="2057" r:id="rId10" name="Check Box 9">
              <controlPr locked="0" defaultSize="0" autoFill="0" autoLine="0" autoPict="0">
                <anchor moveWithCells="1">
                  <from>
                    <xdr:col>2</xdr:col>
                    <xdr:colOff>19050</xdr:colOff>
                    <xdr:row>31</xdr:row>
                    <xdr:rowOff>114300</xdr:rowOff>
                  </from>
                  <to>
                    <xdr:col>3</xdr:col>
                    <xdr:colOff>95250</xdr:colOff>
                    <xdr:row>33</xdr:row>
                    <xdr:rowOff>19050</xdr:rowOff>
                  </to>
                </anchor>
              </controlPr>
            </control>
          </mc:Choice>
        </mc:AlternateContent>
        <mc:AlternateContent xmlns:mc="http://schemas.openxmlformats.org/markup-compatibility/2006">
          <mc:Choice Requires="x14">
            <control shapeId="2058" r:id="rId11" name="Check Box 10">
              <controlPr locked="0" defaultSize="0" autoFill="0" autoLine="0" autoPict="0">
                <anchor moveWithCells="1">
                  <from>
                    <xdr:col>2</xdr:col>
                    <xdr:colOff>19050</xdr:colOff>
                    <xdr:row>35</xdr:row>
                    <xdr:rowOff>133350</xdr:rowOff>
                  </from>
                  <to>
                    <xdr:col>3</xdr:col>
                    <xdr:colOff>95250</xdr:colOff>
                    <xdr:row>37</xdr:row>
                    <xdr:rowOff>38100</xdr:rowOff>
                  </to>
                </anchor>
              </controlPr>
            </control>
          </mc:Choice>
        </mc:AlternateContent>
        <mc:AlternateContent xmlns:mc="http://schemas.openxmlformats.org/markup-compatibility/2006">
          <mc:Choice Requires="x14">
            <control shapeId="2059" r:id="rId12" name="Check Box 11">
              <controlPr locked="0" defaultSize="0" autoFill="0" autoLine="0" autoPict="0">
                <anchor moveWithCells="1">
                  <from>
                    <xdr:col>2</xdr:col>
                    <xdr:colOff>19050</xdr:colOff>
                    <xdr:row>42</xdr:row>
                    <xdr:rowOff>133350</xdr:rowOff>
                  </from>
                  <to>
                    <xdr:col>3</xdr:col>
                    <xdr:colOff>95250</xdr:colOff>
                    <xdr:row>44</xdr:row>
                    <xdr:rowOff>38100</xdr:rowOff>
                  </to>
                </anchor>
              </controlPr>
            </control>
          </mc:Choice>
        </mc:AlternateContent>
        <mc:AlternateContent xmlns:mc="http://schemas.openxmlformats.org/markup-compatibility/2006">
          <mc:Choice Requires="x14">
            <control shapeId="2060" r:id="rId13" name="Check Box 12">
              <controlPr locked="0" defaultSize="0" autoFill="0" autoLine="0" autoPict="0">
                <anchor moveWithCells="1">
                  <from>
                    <xdr:col>2</xdr:col>
                    <xdr:colOff>19050</xdr:colOff>
                    <xdr:row>49</xdr:row>
                    <xdr:rowOff>133350</xdr:rowOff>
                  </from>
                  <to>
                    <xdr:col>3</xdr:col>
                    <xdr:colOff>95250</xdr:colOff>
                    <xdr:row>51</xdr:row>
                    <xdr:rowOff>38100</xdr:rowOff>
                  </to>
                </anchor>
              </controlPr>
            </control>
          </mc:Choice>
        </mc:AlternateContent>
        <mc:AlternateContent xmlns:mc="http://schemas.openxmlformats.org/markup-compatibility/2006">
          <mc:Choice Requires="x14">
            <control shapeId="2061" r:id="rId14" name="Check Box 13">
              <controlPr locked="0" defaultSize="0" autoFill="0" autoLine="0" autoPict="0">
                <anchor moveWithCells="1">
                  <from>
                    <xdr:col>2</xdr:col>
                    <xdr:colOff>19050</xdr:colOff>
                    <xdr:row>52</xdr:row>
                    <xdr:rowOff>133350</xdr:rowOff>
                  </from>
                  <to>
                    <xdr:col>3</xdr:col>
                    <xdr:colOff>95250</xdr:colOff>
                    <xdr:row>54</xdr:row>
                    <xdr:rowOff>38100</xdr:rowOff>
                  </to>
                </anchor>
              </controlPr>
            </control>
          </mc:Choice>
        </mc:AlternateContent>
        <mc:AlternateContent xmlns:mc="http://schemas.openxmlformats.org/markup-compatibility/2006">
          <mc:Choice Requires="x14">
            <control shapeId="2075" r:id="rId15" name="Check Box 27">
              <controlPr locked="0" defaultSize="0" autoFill="0" autoLine="0" autoPict="0">
                <anchor moveWithCells="1">
                  <from>
                    <xdr:col>4</xdr:col>
                    <xdr:colOff>19050</xdr:colOff>
                    <xdr:row>3</xdr:row>
                    <xdr:rowOff>57150</xdr:rowOff>
                  </from>
                  <to>
                    <xdr:col>5</xdr:col>
                    <xdr:colOff>95250</xdr:colOff>
                    <xdr:row>4</xdr:row>
                    <xdr:rowOff>133350</xdr:rowOff>
                  </to>
                </anchor>
              </controlPr>
            </control>
          </mc:Choice>
        </mc:AlternateContent>
        <mc:AlternateContent xmlns:mc="http://schemas.openxmlformats.org/markup-compatibility/2006">
          <mc:Choice Requires="x14">
            <control shapeId="2077" r:id="rId16" name="Check Box 29">
              <controlPr locked="0" defaultSize="0" autoFill="0" autoLine="0" autoPict="0">
                <anchor moveWithCells="1">
                  <from>
                    <xdr:col>4</xdr:col>
                    <xdr:colOff>19050</xdr:colOff>
                    <xdr:row>14</xdr:row>
                    <xdr:rowOff>152400</xdr:rowOff>
                  </from>
                  <to>
                    <xdr:col>5</xdr:col>
                    <xdr:colOff>95250</xdr:colOff>
                    <xdr:row>16</xdr:row>
                    <xdr:rowOff>57150</xdr:rowOff>
                  </to>
                </anchor>
              </controlPr>
            </control>
          </mc:Choice>
        </mc:AlternateContent>
        <mc:AlternateContent xmlns:mc="http://schemas.openxmlformats.org/markup-compatibility/2006">
          <mc:Choice Requires="x14">
            <control shapeId="2078" r:id="rId17" name="Check Box 30">
              <controlPr locked="0" defaultSize="0" autoFill="0" autoLine="0" autoPict="0">
                <anchor moveWithCells="1">
                  <from>
                    <xdr:col>4</xdr:col>
                    <xdr:colOff>19050</xdr:colOff>
                    <xdr:row>17</xdr:row>
                    <xdr:rowOff>133350</xdr:rowOff>
                  </from>
                  <to>
                    <xdr:col>5</xdr:col>
                    <xdr:colOff>95250</xdr:colOff>
                    <xdr:row>19</xdr:row>
                    <xdr:rowOff>38100</xdr:rowOff>
                  </to>
                </anchor>
              </controlPr>
            </control>
          </mc:Choice>
        </mc:AlternateContent>
        <mc:AlternateContent xmlns:mc="http://schemas.openxmlformats.org/markup-compatibility/2006">
          <mc:Choice Requires="x14">
            <control shapeId="2079" r:id="rId18" name="Check Box 31">
              <controlPr locked="0" defaultSize="0" autoFill="0" autoLine="0" autoPict="0">
                <anchor moveWithCells="1">
                  <from>
                    <xdr:col>4</xdr:col>
                    <xdr:colOff>19050</xdr:colOff>
                    <xdr:row>24</xdr:row>
                    <xdr:rowOff>114300</xdr:rowOff>
                  </from>
                  <to>
                    <xdr:col>5</xdr:col>
                    <xdr:colOff>95250</xdr:colOff>
                    <xdr:row>26</xdr:row>
                    <xdr:rowOff>19050</xdr:rowOff>
                  </to>
                </anchor>
              </controlPr>
            </control>
          </mc:Choice>
        </mc:AlternateContent>
        <mc:AlternateContent xmlns:mc="http://schemas.openxmlformats.org/markup-compatibility/2006">
          <mc:Choice Requires="x14">
            <control shapeId="2080" r:id="rId19" name="Check Box 32">
              <controlPr locked="0" defaultSize="0" autoFill="0" autoLine="0" autoPict="0">
                <anchor moveWithCells="1">
                  <from>
                    <xdr:col>4</xdr:col>
                    <xdr:colOff>19050</xdr:colOff>
                    <xdr:row>28</xdr:row>
                    <xdr:rowOff>57150</xdr:rowOff>
                  </from>
                  <to>
                    <xdr:col>5</xdr:col>
                    <xdr:colOff>95250</xdr:colOff>
                    <xdr:row>29</xdr:row>
                    <xdr:rowOff>133350</xdr:rowOff>
                  </to>
                </anchor>
              </controlPr>
            </control>
          </mc:Choice>
        </mc:AlternateContent>
        <mc:AlternateContent xmlns:mc="http://schemas.openxmlformats.org/markup-compatibility/2006">
          <mc:Choice Requires="x14">
            <control shapeId="2082" r:id="rId20" name="Check Box 34">
              <controlPr locked="0" defaultSize="0" autoFill="0" autoLine="0" autoPict="0">
                <anchor moveWithCells="1">
                  <from>
                    <xdr:col>4</xdr:col>
                    <xdr:colOff>19050</xdr:colOff>
                    <xdr:row>35</xdr:row>
                    <xdr:rowOff>133350</xdr:rowOff>
                  </from>
                  <to>
                    <xdr:col>5</xdr:col>
                    <xdr:colOff>95250</xdr:colOff>
                    <xdr:row>37</xdr:row>
                    <xdr:rowOff>38100</xdr:rowOff>
                  </to>
                </anchor>
              </controlPr>
            </control>
          </mc:Choice>
        </mc:AlternateContent>
        <mc:AlternateContent xmlns:mc="http://schemas.openxmlformats.org/markup-compatibility/2006">
          <mc:Choice Requires="x14">
            <control shapeId="2083" r:id="rId21" name="Check Box 35">
              <controlPr locked="0" defaultSize="0" autoFill="0" autoLine="0" autoPict="0">
                <anchor moveWithCells="1">
                  <from>
                    <xdr:col>4</xdr:col>
                    <xdr:colOff>19050</xdr:colOff>
                    <xdr:row>42</xdr:row>
                    <xdr:rowOff>133350</xdr:rowOff>
                  </from>
                  <to>
                    <xdr:col>5</xdr:col>
                    <xdr:colOff>95250</xdr:colOff>
                    <xdr:row>44</xdr:row>
                    <xdr:rowOff>38100</xdr:rowOff>
                  </to>
                </anchor>
              </controlPr>
            </control>
          </mc:Choice>
        </mc:AlternateContent>
        <mc:AlternateContent xmlns:mc="http://schemas.openxmlformats.org/markup-compatibility/2006">
          <mc:Choice Requires="x14">
            <control shapeId="2084" r:id="rId22" name="Check Box 36">
              <controlPr locked="0" defaultSize="0" autoFill="0" autoLine="0" autoPict="0">
                <anchor moveWithCells="1">
                  <from>
                    <xdr:col>4</xdr:col>
                    <xdr:colOff>19050</xdr:colOff>
                    <xdr:row>49</xdr:row>
                    <xdr:rowOff>133350</xdr:rowOff>
                  </from>
                  <to>
                    <xdr:col>5</xdr:col>
                    <xdr:colOff>95250</xdr:colOff>
                    <xdr:row>51</xdr:row>
                    <xdr:rowOff>38100</xdr:rowOff>
                  </to>
                </anchor>
              </controlPr>
            </control>
          </mc:Choice>
        </mc:AlternateContent>
        <mc:AlternateContent xmlns:mc="http://schemas.openxmlformats.org/markup-compatibility/2006">
          <mc:Choice Requires="x14">
            <control shapeId="2085" r:id="rId23" name="Check Box 37">
              <controlPr locked="0" defaultSize="0" autoFill="0" autoLine="0" autoPict="0">
                <anchor moveWithCells="1">
                  <from>
                    <xdr:col>4</xdr:col>
                    <xdr:colOff>19050</xdr:colOff>
                    <xdr:row>52</xdr:row>
                    <xdr:rowOff>133350</xdr:rowOff>
                  </from>
                  <to>
                    <xdr:col>5</xdr:col>
                    <xdr:colOff>95250</xdr:colOff>
                    <xdr:row>54</xdr:row>
                    <xdr:rowOff>38100</xdr:rowOff>
                  </to>
                </anchor>
              </controlPr>
            </control>
          </mc:Choice>
        </mc:AlternateContent>
        <mc:AlternateContent xmlns:mc="http://schemas.openxmlformats.org/markup-compatibility/2006">
          <mc:Choice Requires="x14">
            <control shapeId="2049" r:id="rId24" name="Check Box 1">
              <controlPr locked="0" defaultSize="0" autoFill="0" autoLine="0" autoPict="0">
                <anchor moveWithCells="1">
                  <from>
                    <xdr:col>2</xdr:col>
                    <xdr:colOff>19050</xdr:colOff>
                    <xdr:row>0</xdr:row>
                    <xdr:rowOff>209550</xdr:rowOff>
                  </from>
                  <to>
                    <xdr:col>3</xdr:col>
                    <xdr:colOff>95250</xdr:colOff>
                    <xdr:row>2</xdr:row>
                    <xdr:rowOff>38100</xdr:rowOff>
                  </to>
                </anchor>
              </controlPr>
            </control>
          </mc:Choice>
        </mc:AlternateContent>
        <mc:AlternateContent xmlns:mc="http://schemas.openxmlformats.org/markup-compatibility/2006">
          <mc:Choice Requires="x14">
            <control shapeId="2074" r:id="rId25" name="Check Box 26">
              <controlPr locked="0" defaultSize="0" autoFill="0" autoLine="0" autoPict="0">
                <anchor moveWithCells="1">
                  <from>
                    <xdr:col>4</xdr:col>
                    <xdr:colOff>19050</xdr:colOff>
                    <xdr:row>0</xdr:row>
                    <xdr:rowOff>209550</xdr:rowOff>
                  </from>
                  <to>
                    <xdr:col>5</xdr:col>
                    <xdr:colOff>95250</xdr:colOff>
                    <xdr:row>2</xdr:row>
                    <xdr:rowOff>38100</xdr:rowOff>
                  </to>
                </anchor>
              </controlPr>
            </control>
          </mc:Choice>
        </mc:AlternateContent>
        <mc:AlternateContent xmlns:mc="http://schemas.openxmlformats.org/markup-compatibility/2006">
          <mc:Choice Requires="x14">
            <control shapeId="2076" r:id="rId26" name="Check Box 28">
              <controlPr locked="0" defaultSize="0" autoFill="0" autoLine="0" autoPict="0">
                <anchor moveWithCells="1">
                  <from>
                    <xdr:col>4</xdr:col>
                    <xdr:colOff>19050</xdr:colOff>
                    <xdr:row>8</xdr:row>
                    <xdr:rowOff>38100</xdr:rowOff>
                  </from>
                  <to>
                    <xdr:col>5</xdr:col>
                    <xdr:colOff>95250</xdr:colOff>
                    <xdr:row>9</xdr:row>
                    <xdr:rowOff>114300</xdr:rowOff>
                  </to>
                </anchor>
              </controlPr>
            </control>
          </mc:Choice>
        </mc:AlternateContent>
        <mc:AlternateContent xmlns:mc="http://schemas.openxmlformats.org/markup-compatibility/2006">
          <mc:Choice Requires="x14">
            <control shapeId="2081" r:id="rId27" name="Check Box 33">
              <controlPr locked="0" defaultSize="0" autoFill="0" autoLine="0" autoPict="0">
                <anchor moveWithCells="1">
                  <from>
                    <xdr:col>4</xdr:col>
                    <xdr:colOff>19050</xdr:colOff>
                    <xdr:row>31</xdr:row>
                    <xdr:rowOff>114300</xdr:rowOff>
                  </from>
                  <to>
                    <xdr:col>5</xdr:col>
                    <xdr:colOff>95250</xdr:colOff>
                    <xdr:row>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表面</vt:lpstr>
      <vt:lpstr>裏面</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水野実真</dc:creator>
  <cp:lastModifiedBy>中矢奈津子</cp:lastModifiedBy>
  <cp:lastPrinted>2025-03-03T04:53:02Z</cp:lastPrinted>
  <dcterms:created xsi:type="dcterms:W3CDTF">2022-06-29T08:08:55Z</dcterms:created>
  <dcterms:modified xsi:type="dcterms:W3CDTF">2025-03-07T03:31:06Z</dcterms:modified>
</cp:coreProperties>
</file>